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010 総務課\財政係\02_財政共通\03_財政調査(個別)\11_財政状況資料集\H30年度決算\2回目\公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19" r:id="rId10"/>
    <sheet name="実質公債費比率（分子）の構造" sheetId="20" r:id="rId11"/>
    <sheet name="将来負担比率（分子）の構造" sheetId="21" r:id="rId12"/>
    <sheet name="基金残高に係る経年分析" sheetId="22"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CO34" i="10" l="1"/>
  <c r="CO35" i="10" s="1"/>
  <c r="CO36" i="10" s="1"/>
</calcChain>
</file>

<file path=xl/sharedStrings.xml><?xml version="1.0" encoding="utf-8"?>
<sst xmlns="http://schemas.openxmlformats.org/spreadsheetml/2006/main" count="1195" uniqueCount="630">
  <si>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</si>
  <si>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</si>
  <si>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</si>
  <si>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</si>
  <si>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</si>
  <si>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</si>
  <si>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</si>
  <si>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</si>
  <si>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</si>
  <si>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</si>
  <si>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</si>
  <si>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</si>
  <si>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</si>
  <si>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</si>
  <si>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</si>
  <si>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</si>
  <si>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</si>
  <si>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</si>
  <si>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</si>
  <si>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</si>
  <si>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</si>
  <si>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</si>
  <si>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</si>
  <si>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</si>
  <si>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</si>
  <si>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</si>
  <si>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</si>
  <si>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</si>
  <si>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</si>
  <si>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</si>
  <si>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</si>
  <si>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</si>
  <si>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</si>
  <si>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</si>
  <si>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</si>
  <si>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</si>
  <si>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</si>
  <si>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</si>
  <si>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</si>
  <si>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</si>
  <si>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</si>
  <si>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</si>
  <si>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</si>
  <si>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</si>
  <si>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</si>
  <si>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</si>
  <si>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</si>
  <si>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</si>
  <si>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</si>
  <si>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</si>
  <si>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</si>
  <si>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</si>
  <si>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</si>
  <si>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</si>
  <si>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</si>
  <si>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</si>
  <si>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</si>
  <si>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</si>
  <si>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</si>
  <si>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</si>
  <si>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</si>
  <si>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</si>
  <si>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</si>
  <si>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</si>
  <si>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</si>
  <si>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</si>
  <si>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</si>
  <si>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</si>
  <si>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</si>
  <si>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</si>
  <si>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</si>
  <si>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</si>
  <si>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</si>
  <si>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</si>
  <si>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</si>
  <si>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</si>
  <si>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</si>
  <si>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</si>
  <si>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</si>
  <si>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</si>
  <si>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</si>
  <si>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</si>
  <si>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</si>
  <si>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</si>
  <si>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</si>
  <si>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</si>
  <si>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</si>
  <si>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</si>
  <si>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</si>
  <si>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</si>
  <si>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</si>
  <si>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</si>
  <si>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</si>
  <si>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</si>
  <si>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</si>
  <si>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</si>
  <si>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</si>
  <si>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</si>
  <si>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</si>
  <si>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</si>
  <si>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</si>
  <si>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</si>
  <si>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</si>
  <si>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</si>
  <si>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</si>
  <si>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</si>
  <si>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</si>
  <si>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</si>
  <si>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</si>
  <si>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</si>
  <si>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</si>
  <si>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</si>
  <si>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</si>
  <si>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</si>
  <si>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</si>
  <si>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</si>
  <si>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</si>
  <si>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</si>
  <si>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</si>
  <si>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</si>
  <si>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</si>
  <si>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</si>
  <si>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</si>
  <si>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</si>
  <si>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</si>
  <si>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</si>
  <si>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</si>
  <si>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</si>
  <si>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</si>
  <si>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</si>
  <si>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</si>
  <si>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</si>
  <si>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</si>
  <si>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</si>
  <si>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</si>
  <si>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</si>
  <si>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</si>
  <si>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</si>
  <si>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</si>
  <si>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</si>
  <si>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</si>
  <si>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</si>
  <si>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</si>
  <si>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</si>
  <si>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</si>
  <si>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</si>
  <si>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</si>
  <si>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</si>
  <si>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</si>
  <si>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</si>
  <si>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</si>
  <si>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</si>
  <si>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</si>
  <si>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</si>
  <si>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</si>
  <si>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</si>
  <si>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</si>
  <si>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</si>
  <si>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</si>
  <si>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</si>
  <si>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</si>
  <si>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</si>
  <si>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</si>
  <si>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</si>
  <si>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</si>
  <si>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</si>
  <si>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</si>
  <si>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</si>
  <si>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</si>
  <si>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</si>
  <si>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</si>
  <si>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</si>
  <si>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</si>
  <si>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</si>
  <si>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</si>
  <si>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</si>
  <si>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</si>
  <si>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</si>
  <si>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</si>
  <si>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</si>
  <si>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</si>
  <si>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</si>
  <si>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</si>
  <si>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</si>
  <si>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</si>
  <si>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</si>
  <si>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</si>
  <si>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</si>
  <si>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</si>
  <si>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</si>
  <si>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</si>
  <si>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</si>
  <si>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</si>
  <si>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</si>
  <si>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</si>
  <si>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</si>
  <si>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群馬県玉村町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</si>
  <si>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</si>
  <si>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</si>
  <si>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</si>
  <si>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</si>
  <si>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</si>
  <si>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</si>
  <si>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</si>
  <si>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</si>
  <si>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</si>
  <si>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</si>
  <si>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</si>
  <si>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</si>
  <si>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</si>
  <si>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</si>
  <si>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</si>
  <si>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</si>
  <si>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</si>
  <si>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</si>
  <si>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</si>
  <si>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</si>
  <si>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</si>
  <si>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</si>
  <si>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</si>
  <si>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</si>
  <si>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</si>
  <si>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</si>
  <si>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</si>
  <si>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</si>
  <si>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</si>
  <si>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</si>
  <si>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</si>
  <si>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</si>
  <si>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</si>
  <si>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</si>
  <si>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</si>
  <si>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</si>
  <si>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</si>
  <si>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</si>
  <si>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</si>
  <si>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</si>
  <si>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</si>
  <si>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</si>
  <si>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</si>
  <si>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</si>
  <si>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</si>
  <si>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</si>
  <si>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</si>
  <si>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</si>
  <si>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</si>
  <si>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</si>
  <si>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</si>
  <si>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</si>
  <si>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</si>
  <si>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</si>
  <si>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</si>
  <si>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</si>
  <si>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</si>
  <si>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</si>
  <si>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</si>
  <si>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</si>
  <si>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</si>
  <si>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</si>
  <si>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</si>
  <si>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</si>
  <si>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</si>
  <si>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</si>
  <si>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</si>
  <si>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</si>
  <si>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</si>
  <si>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</si>
  <si>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</si>
  <si>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</si>
  <si>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</si>
  <si>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</si>
  <si>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</si>
  <si>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</si>
  <si>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</si>
  <si>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</si>
  <si>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</si>
  <si>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</si>
  <si>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</si>
  <si>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</si>
  <si>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</si>
  <si>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</si>
  <si>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</si>
  <si>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</si>
  <si>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</si>
  <si>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</si>
  <si>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</si>
  <si>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</si>
  <si>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</si>
  <si>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</si>
  <si>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</si>
  <si>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</si>
  <si>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</si>
  <si>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</si>
  <si>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</si>
  <si>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</si>
  <si>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</si>
  <si>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</si>
  <si>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</si>
  <si>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</si>
  <si>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</si>
  <si>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</si>
  <si>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</si>
  <si>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</si>
  <si>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</si>
  <si>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</si>
  <si>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</si>
  <si>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</si>
  <si>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</si>
  <si>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t>
    <phoneticPr fontId="5"/>
  </si>
  <si>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</si>
  <si>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</si>
  <si>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</si>
  <si>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</si>
  <si>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</si>
  <si>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</si>
  <si>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</si>
  <si>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</si>
  <si>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</si>
  <si>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</si>
  <si>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</si>
  <si>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</si>
  <si>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</si>
  <si>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</si>
  <si>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</si>
  <si>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</si>
  <si>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</si>
  <si>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</si>
  <si>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</si>
  <si>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</si>
  <si>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</si>
  <si>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</si>
  <si>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</si>
  <si>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</si>
  <si>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</si>
  <si>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</si>
  <si>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</si>
  <si>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</si>
  <si>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</si>
  <si>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</si>
  <si>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</si>
  <si>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</si>
  <si>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</si>
  <si>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</si>
  <si>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</si>
  <si>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</si>
  <si>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</si>
  <si>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</si>
  <si>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群馬県玉村町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</si>
  <si>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</si>
  <si>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</si>
  <si>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</si>
  <si>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</si>
  <si>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</si>
  <si>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</si>
  <si>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</si>
  <si>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</si>
  <si>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</si>
  <si>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</si>
  <si>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</si>
  <si>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</si>
  <si>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</si>
  <si>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</si>
  <si>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</si>
  <si>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</si>
  <si>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</si>
  <si>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</si>
  <si>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</si>
  <si>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</si>
  <si>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</si>
  <si>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</si>
  <si>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</si>
  <si>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</si>
  <si>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</si>
  <si>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</si>
  <si>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</si>
  <si>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</si>
  <si>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</si>
  <si>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</si>
  <si>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</si>
  <si>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</si>
  <si>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</si>
  <si>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</si>
  <si>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</si>
  <si>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</si>
  <si>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</si>
  <si>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</si>
  <si>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</si>
  <si>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</si>
  <si>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</si>
  <si>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</si>
  <si>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</si>
  <si>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</si>
  <si>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</si>
  <si>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</si>
  <si>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</si>
  <si>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</si>
  <si>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</si>
  <si>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</si>
  <si>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</si>
  <si>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</si>
  <si>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</si>
  <si>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</si>
  <si>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</si>
  <si>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</si>
  <si>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</si>
  <si>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</si>
  <si>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</si>
  <si>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</si>
  <si>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</si>
  <si>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</si>
  <si>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</si>
  <si>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</si>
  <si>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</si>
  <si>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</si>
  <si>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</si>
  <si>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</si>
  <si>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</si>
  <si>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</si>
  <si>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</si>
  <si>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</si>
  <si>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</si>
  <si>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</si>
  <si>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</si>
  <si>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</si>
  <si>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</si>
  <si>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</si>
  <si>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</si>
  <si>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</si>
  <si>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</si>
  <si>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</si>
  <si>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</si>
  <si>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</si>
  <si>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</si>
  <si>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</si>
  <si>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</si>
  <si>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</si>
  <si>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</si>
  <si>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</si>
  <si>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</si>
  <si>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</si>
  <si>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</si>
  <si>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</si>
  <si>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</si>
  <si>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</si>
  <si>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</si>
  <si>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</si>
  <si>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</si>
  <si>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</si>
  <si>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</si>
  <si>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</si>
  <si>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</si>
  <si>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</si>
  <si>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</si>
  <si>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</si>
  <si>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</si>
  <si>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</si>
  <si>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</si>
  <si>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</si>
  <si>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</si>
  <si>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</si>
  <si>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</si>
  <si>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</si>
  <si>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</si>
  <si>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</si>
  <si>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</si>
  <si>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</si>
  <si>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介護予防サービス事業特別会計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</si>
  <si>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</si>
  <si>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</si>
  <si>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</si>
  <si>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</si>
  <si>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</si>
  <si>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</si>
  <si>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</si>
  <si>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</si>
  <si>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</si>
  <si>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</si>
  <si>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</si>
  <si>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</si>
  <si>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</si>
  <si>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</si>
  <si>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</si>
  <si>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</si>
  <si>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</si>
  <si>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</si>
  <si>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</si>
  <si>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</si>
  <si>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</si>
  <si>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</si>
  <si>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</si>
  <si>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</si>
  <si>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</si>
  <si>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</si>
  <si>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</si>
  <si>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</si>
  <si>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</si>
  <si>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</si>
  <si>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</si>
  <si>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</si>
  <si>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</si>
  <si>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</si>
  <si>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</si>
  <si>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</si>
  <si>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</si>
  <si>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</si>
  <si>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</si>
  <si>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</si>
  <si>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</si>
  <si>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</si>
  <si>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</si>
  <si>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</si>
  <si>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</si>
  <si>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</si>
  <si>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</si>
  <si>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</si>
  <si>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</si>
  <si>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</si>
  <si>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</si>
  <si>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</si>
  <si>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</si>
  <si>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</si>
  <si>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</si>
  <si>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</si>
  <si>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</si>
  <si>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</si>
  <si>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</si>
  <si>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</si>
  <si>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</si>
  <si>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</si>
  <si>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</si>
  <si>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</si>
  <si>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</si>
  <si>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</si>
  <si>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</si>
  <si>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</si>
  <si>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</si>
  <si>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</si>
  <si>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</si>
  <si>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</si>
  <si>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</si>
  <si>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</si>
  <si>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</si>
  <si>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</si>
  <si>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</si>
  <si>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</si>
  <si>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</si>
  <si>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</si>
  <si>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</si>
  <si>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</si>
  <si>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</si>
  <si>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</si>
  <si>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</si>
  <si>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</si>
  <si>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19.63</t>
  </si>
  <si>
    <t>▲ 8.03</t>
  </si>
  <si>
    <t>▲ 6.88</t>
  </si>
  <si>
    <t>▲ 5.18</t>
  </si>
  <si>
    <t>▲ 3.37</t>
  </si>
  <si>
    <t>宅地造成事業特別会計</t>
  </si>
  <si>
    <t>水道事業会計</t>
  </si>
  <si>
    <t>一般会計</t>
  </si>
  <si>
    <t>介護保険特別会計</t>
  </si>
  <si>
    <t>国民健康保険特別会計</t>
  </si>
  <si>
    <t>下水道事業特別会計</t>
  </si>
  <si>
    <t>後期高齢者医療特別会計</t>
  </si>
  <si>
    <t>介護予防サービス事業特別会計</t>
  </si>
  <si>
    <t>その他会計（赤字）</t>
  </si>
  <si>
    <t>その他会計（黒字）</t>
  </si>
  <si>
    <t>-</t>
    <phoneticPr fontId="2"/>
  </si>
  <si>
    <t>-</t>
    <phoneticPr fontId="2"/>
  </si>
  <si>
    <t>-</t>
    <phoneticPr fontId="2"/>
  </si>
  <si>
    <t>-</t>
    <phoneticPr fontId="2"/>
  </si>
  <si>
    <t>-</t>
    <phoneticPr fontId="2"/>
  </si>
  <si>
    <t>群馬県市町村会館管理組合</t>
  </si>
  <si>
    <t>群馬県市町村総合事務組合</t>
  </si>
  <si>
    <t>群馬県後期高齢者医療広域連合（一般会計）</t>
  </si>
  <si>
    <t>群馬県後期高齢者医療広域連合（事業会計）</t>
  </si>
  <si>
    <t>玉村町農業公社</t>
    <rPh sb="0" eb="3">
      <t>タマムラマチ</t>
    </rPh>
    <rPh sb="3" eb="5">
      <t>ノウギョウ</t>
    </rPh>
    <rPh sb="5" eb="7">
      <t>コウシャ</t>
    </rPh>
    <phoneticPr fontId="2"/>
  </si>
  <si>
    <t>玉村町文化振興財団</t>
    <rPh sb="0" eb="3">
      <t>タマムラマチ</t>
    </rPh>
    <rPh sb="3" eb="5">
      <t>ブンカ</t>
    </rPh>
    <rPh sb="5" eb="7">
      <t>シンコウ</t>
    </rPh>
    <rPh sb="7" eb="9">
      <t>ザイダン</t>
    </rPh>
    <phoneticPr fontId="2"/>
  </si>
  <si>
    <t>玉村町土地開発公社</t>
    <rPh sb="0" eb="3">
      <t>タマムラマチ</t>
    </rPh>
    <rPh sb="3" eb="5">
      <t>トチ</t>
    </rPh>
    <rPh sb="5" eb="7">
      <t>カイハツ</t>
    </rPh>
    <rPh sb="7" eb="9">
      <t>コウシャ</t>
    </rPh>
    <phoneticPr fontId="2"/>
  </si>
  <si>
    <t>標準財政規模比（％）</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</si>
  <si>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</si>
  <si>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</si>
  <si>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</si>
  <si>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</si>
  <si>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</si>
  <si>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</si>
  <si>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</si>
  <si>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</si>
  <si>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</si>
  <si>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H25末</t>
    <phoneticPr fontId="5"/>
  </si>
  <si>
    <t>H26末</t>
    <phoneticPr fontId="5"/>
  </si>
  <si>
    <t>H27末</t>
    <phoneticPr fontId="5"/>
  </si>
  <si>
    <t>H28末</t>
    <phoneticPr fontId="5"/>
  </si>
  <si>
    <t>H29末</t>
    <phoneticPr fontId="5"/>
  </si>
  <si>
    <t>将来負担額(A)</t>
    <phoneticPr fontId="5"/>
  </si>
  <si>
    <t>うち、健全化法施行規則附則第三条に係る負担見込額</t>
    <phoneticPr fontId="5"/>
  </si>
  <si>
    <t>(A)－(B)</t>
    <phoneticPr fontId="5"/>
  </si>
  <si>
    <t>(都市計画事業基金)</t>
    <rPh sb="1" eb="3">
      <t>トシ</t>
    </rPh>
    <rPh sb="3" eb="5">
      <t>ケイカク</t>
    </rPh>
    <rPh sb="5" eb="7">
      <t>ジギョウ</t>
    </rPh>
    <rPh sb="7" eb="9">
      <t>キキン</t>
    </rPh>
    <phoneticPr fontId="2"/>
  </si>
  <si>
    <t>(地域福祉基金)</t>
    <rPh sb="1" eb="3">
      <t>チイキ</t>
    </rPh>
    <rPh sb="3" eb="5">
      <t>フクシ</t>
    </rPh>
    <rPh sb="5" eb="7">
      <t>キキン</t>
    </rPh>
    <phoneticPr fontId="2"/>
  </si>
  <si>
    <t>(ふるさと創生基金)</t>
    <rPh sb="5" eb="7">
      <t>ソウセイ</t>
    </rPh>
    <rPh sb="7" eb="9">
      <t>キキン</t>
    </rPh>
    <phoneticPr fontId="2"/>
  </si>
  <si>
    <t>(田中奨学基金)</t>
    <rPh sb="1" eb="3">
      <t>タナカ</t>
    </rPh>
    <rPh sb="3" eb="5">
      <t>ショウガク</t>
    </rPh>
    <rPh sb="5" eb="7">
      <t>キキン</t>
    </rPh>
    <phoneticPr fontId="2"/>
  </si>
  <si>
    <t>(文化センター運営基金)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</si>
  <si>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</si>
  <si>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</si>
  <si>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</si>
  <si>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</si>
  <si>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</si>
  <si>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</si>
  <si>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</si>
  <si>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</si>
  <si>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</si>
  <si>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</si>
  <si>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</si>
  <si>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</si>
  <si>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</si>
  <si>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</si>
  <si>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</si>
  <si>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</si>
  <si>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</si>
  <si>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</si>
  <si>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と比較し2.5ポイント増加し7.7％を示した。この要因としては、充当可能基金の減少によるものである。具体的には、財政負担の増加等により財政調整基金が49,666千円減少したこと、また、文化センター周辺まちづくり事業の進捗のために都市計画事業基金を90,000千円、文化センター外壁改修のために文化センター運営基金を30,000千円、さらに町の地域活性化事業のためにふるさと創生基金を24,800千円取崩したことによる。なお、類似団体内平均値と比較した場合、本年度は10.6ポイント低い数値となっている。
　有形固定資産減価償却率については、類似団体内平均値を下回っているものの、年々高まっている。公共施設の老朽化が進み、その対応は喫緊の課題となっているが、「玉村町公共施設等総合管理計画」及びこれに基づく「個別施設計画」に沿い、財政負担の軽減を念頭に置きながら適切な公共施設管理を実施していきたい。</t>
    <rPh sb="269" eb="271">
      <t>ユウケイ</t>
    </rPh>
    <rPh sb="271" eb="273">
      <t>コテイ</t>
    </rPh>
    <rPh sb="273" eb="275">
      <t>シサン</t>
    </rPh>
    <rPh sb="275" eb="277">
      <t>ゲンカ</t>
    </rPh>
    <rPh sb="277" eb="279">
      <t>ショウキャク</t>
    </rPh>
    <rPh sb="279" eb="280">
      <t>リツ</t>
    </rPh>
    <rPh sb="286" eb="288">
      <t>ルイジ</t>
    </rPh>
    <rPh sb="288" eb="290">
      <t>ダンタイ</t>
    </rPh>
    <rPh sb="290" eb="291">
      <t>ナイ</t>
    </rPh>
    <rPh sb="291" eb="294">
      <t>ヘイキンチ</t>
    </rPh>
    <rPh sb="295" eb="297">
      <t>シタマワ</t>
    </rPh>
    <rPh sb="305" eb="307">
      <t>ネンネン</t>
    </rPh>
    <rPh sb="307" eb="308">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</si>
  <si>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</si>
  <si>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</si>
  <si>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</si>
  <si>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</si>
  <si>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</si>
  <si>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</si>
  <si>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ついては、前年度と比較し2.5ポイント増加し7.7％を示した。この要因としては、充当可能基金の減少によるものである。具体的には、財政負担の増加等により財政調整基金が49,666千円減少したこと、また、文化センター周辺まちづくり事業の進捗のために都市計画事業基金を90,000千円、文化センター外壁改修のために文化センター運営基金を30,000千円、さらに町の地域活性化事業のためにふるさと創生基金を24,800千円取崩したことによる。なお、類似団体内平均値と比較した場合、本年度は10.6ポイント低い数値となっている。　実質公債費比率については、類似団体内平均値と比較すると2.3ポイント低い4.5％を示している。2年連続の増加となっており、今年度の増加要因は、臨時財政対策債（H26借入分）及び道の駅「玉村宿」整備事業の償還が始まったことと、下水道事業に係る繰出金決算額が増加したためである。また、</t>
    </r>
    <r>
      <rPr>
        <sz val="10"/>
        <rFont val="ＭＳ Ｐゴシック"/>
        <family val="3"/>
        <charset val="128"/>
      </rPr>
      <t>将来負担比率については財政調整基金の取崩額が比率増減の大きな要因となることから、今後も公債費等義務的経費の削減を中心とする行財政改革を進め、財政健全化に努める。</t>
    </r>
    <rPh sb="27" eb="29">
      <t>ゾウカ</t>
    </rPh>
    <rPh sb="48" eb="50">
      <t>ジュウトウ</t>
    </rPh>
    <rPh sb="50" eb="52">
      <t>カノウ</t>
    </rPh>
    <rPh sb="52" eb="54">
      <t>キキン</t>
    </rPh>
    <rPh sb="66" eb="69">
      <t>グタイテキ</t>
    </rPh>
    <rPh sb="72" eb="74">
      <t>ザイセイ</t>
    </rPh>
    <rPh sb="74" eb="76">
      <t>フタン</t>
    </rPh>
    <rPh sb="77" eb="79">
      <t>ゾウカ</t>
    </rPh>
    <rPh sb="79" eb="80">
      <t>トウ</t>
    </rPh>
    <rPh sb="83" eb="85">
      <t>ザイセイ</t>
    </rPh>
    <rPh sb="85" eb="87">
      <t>チョウセイ</t>
    </rPh>
    <rPh sb="87" eb="89">
      <t>キキン</t>
    </rPh>
    <rPh sb="96" eb="98">
      <t>センエン</t>
    </rPh>
    <rPh sb="98" eb="100">
      <t>ゲンショウ</t>
    </rPh>
    <rPh sb="108" eb="110">
      <t>ブンカ</t>
    </rPh>
    <rPh sb="114" eb="116">
      <t>シュウヘン</t>
    </rPh>
    <rPh sb="121" eb="123">
      <t>ジギョウ</t>
    </rPh>
    <rPh sb="124" eb="126">
      <t>シンチョク</t>
    </rPh>
    <rPh sb="130" eb="132">
      <t>トシ</t>
    </rPh>
    <rPh sb="132" eb="134">
      <t>ケイカク</t>
    </rPh>
    <rPh sb="134" eb="136">
      <t>ジギョウ</t>
    </rPh>
    <rPh sb="136" eb="138">
      <t>キキン</t>
    </rPh>
    <rPh sb="145" eb="147">
      <t>センエン</t>
    </rPh>
    <rPh sb="148" eb="150">
      <t>ブンカ</t>
    </rPh>
    <rPh sb="154" eb="156">
      <t>ガイヘキ</t>
    </rPh>
    <rPh sb="156" eb="158">
      <t>カイシュウ</t>
    </rPh>
    <rPh sb="162" eb="164">
      <t>ブンカ</t>
    </rPh>
    <rPh sb="168" eb="170">
      <t>ウンエイ</t>
    </rPh>
    <rPh sb="170" eb="172">
      <t>キキン</t>
    </rPh>
    <rPh sb="179" eb="181">
      <t>センエン</t>
    </rPh>
    <rPh sb="215" eb="217">
      <t>トリクズ</t>
    </rPh>
    <rPh sb="316" eb="317">
      <t>ネン</t>
    </rPh>
    <rPh sb="317" eb="319">
      <t>レンゾク</t>
    </rPh>
    <rPh sb="320" eb="322">
      <t>ゾウカ</t>
    </rPh>
    <rPh sb="329" eb="332">
      <t>コンネンド</t>
    </rPh>
    <rPh sb="333" eb="335">
      <t>ゾウカ</t>
    </rPh>
    <rPh sb="335" eb="337">
      <t>ヨウイン</t>
    </rPh>
    <rPh sb="339" eb="341">
      <t>リンジ</t>
    </rPh>
    <rPh sb="341" eb="343">
      <t>ザイセイ</t>
    </rPh>
    <rPh sb="343" eb="345">
      <t>タイサク</t>
    </rPh>
    <rPh sb="345" eb="346">
      <t>サイ</t>
    </rPh>
    <rPh sb="350" eb="352">
      <t>カリイレ</t>
    </rPh>
    <rPh sb="352" eb="353">
      <t>ブン</t>
    </rPh>
    <rPh sb="354" eb="355">
      <t>オヨ</t>
    </rPh>
    <rPh sb="356" eb="357">
      <t>ミチ</t>
    </rPh>
    <rPh sb="358" eb="359">
      <t>エキ</t>
    </rPh>
    <rPh sb="360" eb="362">
      <t>タマムラ</t>
    </rPh>
    <rPh sb="362" eb="363">
      <t>ジュク</t>
    </rPh>
    <rPh sb="364" eb="366">
      <t>セイビ</t>
    </rPh>
    <rPh sb="366" eb="368">
      <t>ジギョウ</t>
    </rPh>
    <rPh sb="369" eb="371">
      <t>ショウカン</t>
    </rPh>
    <rPh sb="372" eb="373">
      <t>ハジ</t>
    </rPh>
    <rPh sb="380" eb="383">
      <t>ゲスイドウ</t>
    </rPh>
    <rPh sb="383" eb="385">
      <t>ジギョウ</t>
    </rPh>
    <rPh sb="386" eb="387">
      <t>カカ</t>
    </rPh>
    <rPh sb="388" eb="390">
      <t>クリダ</t>
    </rPh>
    <rPh sb="390" eb="391">
      <t>キン</t>
    </rPh>
    <rPh sb="391" eb="393">
      <t>ケッサン</t>
    </rPh>
    <rPh sb="393" eb="394">
      <t>ガク</t>
    </rPh>
    <rPh sb="395" eb="397">
      <t>ゾウカ</t>
    </rPh>
    <rPh sb="408" eb="410">
      <t>ショウライ</t>
    </rPh>
    <rPh sb="410" eb="412">
      <t>フタン</t>
    </rPh>
    <rPh sb="412" eb="414">
      <t>ヒリツ</t>
    </rPh>
    <rPh sb="419" eb="421">
      <t>ザイセイ</t>
    </rPh>
    <rPh sb="421" eb="423">
      <t>チョウセイ</t>
    </rPh>
    <rPh sb="423" eb="425">
      <t>キキン</t>
    </rPh>
    <rPh sb="426" eb="428">
      <t>トリクズシ</t>
    </rPh>
    <rPh sb="428" eb="429">
      <t>ガク</t>
    </rPh>
    <rPh sb="430" eb="432">
      <t>ヒリツ</t>
    </rPh>
    <rPh sb="432" eb="434">
      <t>ゾウゲン</t>
    </rPh>
    <rPh sb="435" eb="436">
      <t>オオ</t>
    </rPh>
    <rPh sb="438" eb="440">
      <t>ヨウイン</t>
    </rPh>
    <rPh sb="448" eb="450">
      <t>コンゴ</t>
    </rPh>
    <rPh sb="451" eb="454">
      <t>コウサイヒ</t>
    </rPh>
    <rPh sb="454" eb="455">
      <t>トウ</t>
    </rPh>
    <rPh sb="455" eb="458">
      <t>ギムテキ</t>
    </rPh>
    <rPh sb="458" eb="460">
      <t>ケイヒ</t>
    </rPh>
    <rPh sb="461" eb="463">
      <t>サクゲン</t>
    </rPh>
    <rPh sb="464" eb="466">
      <t>チュウシン</t>
    </rPh>
    <rPh sb="469" eb="472">
      <t>ギョウザイセイ</t>
    </rPh>
    <rPh sb="472" eb="474">
      <t>カイカク</t>
    </rPh>
    <rPh sb="475" eb="476">
      <t>スス</t>
    </rPh>
    <rPh sb="478" eb="480">
      <t>ザイセイ</t>
    </rPh>
    <rPh sb="480" eb="483">
      <t>ケンゼンカ</t>
    </rPh>
    <rPh sb="484" eb="48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</si>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</sst>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0C76-4FC2-95C5-51C53E6792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40255</c:v>
                </c:pt>
                <c:pt idx="1">
                  <c:v>59234</c:v>
                </c:pt>
                <c:pt idx="2">
                  <c:v>38972</c:v>
                </c:pt>
                <c:pt idx="3">
                  <c:v>30159</c:v>
                </c:pt>
                <c:pt idx="4">
                  <c:v>26188</c:v>
                </c:pt>
              </c:numCache>
            </c:numRef>
          </c:val>
          <c:smooth val="0"/>
          <c:extLst>
            <c:ext xmlns:c16="http://schemas.microsoft.com/office/drawing/2014/chart" uri="{C3380CC4-5D6E-409C-BE32-E72D297353CC}">
              <c16:uniqueId val="{00000001-0C76-4FC2-95C5-51C53E6792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6.26</c:v>
                </c:pt>
                <c:pt idx="1">
                  <c:v>7.5</c:v>
                </c:pt>
                <c:pt idx="2">
                  <c:v>7.3</c:v>
                </c:pt>
                <c:pt idx="3">
                  <c:v>7.04</c:v>
                </c:pt>
                <c:pt idx="4">
                  <c:v>7.75</c:v>
                </c:pt>
              </c:numCache>
            </c:numRef>
          </c:val>
          <c:extLst>
            <c:ext xmlns:c16="http://schemas.microsoft.com/office/drawing/2014/chart" uri="{C3380CC4-5D6E-409C-BE32-E72D297353CC}">
              <c16:uniqueId val="{00000000-40F5-48D7-850E-59E3A34B68D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28.57</c:v>
                </c:pt>
                <c:pt idx="1">
                  <c:v>22.29</c:v>
                </c:pt>
                <c:pt idx="2">
                  <c:v>19.41</c:v>
                </c:pt>
                <c:pt idx="3">
                  <c:v>18.05</c:v>
                </c:pt>
                <c:pt idx="4">
                  <c:v>17.07</c:v>
                </c:pt>
              </c:numCache>
            </c:numRef>
          </c:val>
          <c:extLst>
            <c:ext xmlns:c16="http://schemas.microsoft.com/office/drawing/2014/chart" uri="{C3380CC4-5D6E-409C-BE32-E72D297353CC}">
              <c16:uniqueId val="{00000001-40F5-48D7-850E-59E3A34B68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-19.63</c:v>
                </c:pt>
                <c:pt idx="1">
                  <c:v>-8.0299999999999994</c:v>
                </c:pt>
                <c:pt idx="2">
                  <c:v>-6.88</c:v>
                </c:pt>
                <c:pt idx="3">
                  <c:v>-5.18</c:v>
                </c:pt>
                <c:pt idx="4">
                  <c:v>-3.37</c:v>
                </c:pt>
              </c:numCache>
            </c:numRef>
          </c:val>
          <c:smooth val="0"/>
          <c:extLst>
            <c:ext xmlns:c16="http://schemas.microsoft.com/office/drawing/2014/chart" uri="{C3380CC4-5D6E-409C-BE32-E72D297353CC}">
              <c16:uniqueId val="{00000002-40F5-48D7-850E-59E3A34B68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82-44D3-8E81-131EEAB59FF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82-44D3-8E81-131EEAB59FFD}"/>
            </c:ext>
          </c:extLst>
        </c:ser>
        <c:ser>
          <c:idx val="2"/>
          <c:order val="2"/>
          <c:tx>
            <c:strRef>
              <c:f>[1]データシート!$A$29</c:f>
              <c:strCache>
                <c:ptCount val="1"/>
                <c:pt idx="0">
                  <c:v>介護予防サービス事業特別会計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82-44D3-8E81-131EEAB59FFD}"/>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3-A982-44D3-8E81-131EEAB59FFD}"/>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0.41</c:v>
                </c:pt>
                <c:pt idx="2">
                  <c:v>#N/A</c:v>
                </c:pt>
                <c:pt idx="3">
                  <c:v>0.56000000000000005</c:v>
                </c:pt>
                <c:pt idx="4">
                  <c:v>#N/A</c:v>
                </c:pt>
                <c:pt idx="5">
                  <c:v>0.53</c:v>
                </c:pt>
                <c:pt idx="6">
                  <c:v>#N/A</c:v>
                </c:pt>
                <c:pt idx="7">
                  <c:v>0.35</c:v>
                </c:pt>
                <c:pt idx="8">
                  <c:v>#N/A</c:v>
                </c:pt>
                <c:pt idx="9">
                  <c:v>0.3</c:v>
                </c:pt>
              </c:numCache>
            </c:numRef>
          </c:val>
          <c:extLst>
            <c:ext xmlns:c16="http://schemas.microsoft.com/office/drawing/2014/chart" uri="{C3380CC4-5D6E-409C-BE32-E72D297353CC}">
              <c16:uniqueId val="{00000004-A982-44D3-8E81-131EEAB59FFD}"/>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0.03</c:v>
                </c:pt>
                <c:pt idx="2">
                  <c:v>#N/A</c:v>
                </c:pt>
                <c:pt idx="3">
                  <c:v>1.1399999999999999</c:v>
                </c:pt>
                <c:pt idx="4">
                  <c:v>#N/A</c:v>
                </c:pt>
                <c:pt idx="5">
                  <c:v>2.37</c:v>
                </c:pt>
                <c:pt idx="6">
                  <c:v>#N/A</c:v>
                </c:pt>
                <c:pt idx="7">
                  <c:v>1.99</c:v>
                </c:pt>
                <c:pt idx="8">
                  <c:v>#N/A</c:v>
                </c:pt>
                <c:pt idx="9">
                  <c:v>2.12</c:v>
                </c:pt>
              </c:numCache>
            </c:numRef>
          </c:val>
          <c:extLst>
            <c:ext xmlns:c16="http://schemas.microsoft.com/office/drawing/2014/chart" uri="{C3380CC4-5D6E-409C-BE32-E72D297353CC}">
              <c16:uniqueId val="{00000005-A982-44D3-8E81-131EEAB59FFD}"/>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0.76</c:v>
                </c:pt>
                <c:pt idx="2">
                  <c:v>#N/A</c:v>
                </c:pt>
                <c:pt idx="3">
                  <c:v>2.02</c:v>
                </c:pt>
                <c:pt idx="4">
                  <c:v>#N/A</c:v>
                </c:pt>
                <c:pt idx="5">
                  <c:v>2.85</c:v>
                </c:pt>
                <c:pt idx="6">
                  <c:v>#N/A</c:v>
                </c:pt>
                <c:pt idx="7">
                  <c:v>1.74</c:v>
                </c:pt>
                <c:pt idx="8">
                  <c:v>#N/A</c:v>
                </c:pt>
                <c:pt idx="9">
                  <c:v>3.54</c:v>
                </c:pt>
              </c:numCache>
            </c:numRef>
          </c:val>
          <c:extLst>
            <c:ext xmlns:c16="http://schemas.microsoft.com/office/drawing/2014/chart" uri="{C3380CC4-5D6E-409C-BE32-E72D297353CC}">
              <c16:uniqueId val="{00000006-A982-44D3-8E81-131EEAB59FFD}"/>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6.26</c:v>
                </c:pt>
                <c:pt idx="2">
                  <c:v>#N/A</c:v>
                </c:pt>
                <c:pt idx="3">
                  <c:v>7.5</c:v>
                </c:pt>
                <c:pt idx="4">
                  <c:v>#N/A</c:v>
                </c:pt>
                <c:pt idx="5">
                  <c:v>7.29</c:v>
                </c:pt>
                <c:pt idx="6">
                  <c:v>#N/A</c:v>
                </c:pt>
                <c:pt idx="7">
                  <c:v>7.03</c:v>
                </c:pt>
                <c:pt idx="8">
                  <c:v>#N/A</c:v>
                </c:pt>
                <c:pt idx="9">
                  <c:v>7.74</c:v>
                </c:pt>
              </c:numCache>
            </c:numRef>
          </c:val>
          <c:extLst>
            <c:ext xmlns:c16="http://schemas.microsoft.com/office/drawing/2014/chart" uri="{C3380CC4-5D6E-409C-BE32-E72D297353CC}">
              <c16:uniqueId val="{00000007-A982-44D3-8E81-131EEAB59FFD}"/>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6.57</c:v>
                </c:pt>
                <c:pt idx="2">
                  <c:v>#N/A</c:v>
                </c:pt>
                <c:pt idx="3">
                  <c:v>7.31</c:v>
                </c:pt>
                <c:pt idx="4">
                  <c:v>#N/A</c:v>
                </c:pt>
                <c:pt idx="5">
                  <c:v>8.42</c:v>
                </c:pt>
                <c:pt idx="6">
                  <c:v>#N/A</c:v>
                </c:pt>
                <c:pt idx="7">
                  <c:v>9.19</c:v>
                </c:pt>
                <c:pt idx="8">
                  <c:v>#N/A</c:v>
                </c:pt>
                <c:pt idx="9">
                  <c:v>10.15</c:v>
                </c:pt>
              </c:numCache>
            </c:numRef>
          </c:val>
          <c:extLst>
            <c:ext xmlns:c16="http://schemas.microsoft.com/office/drawing/2014/chart" uri="{C3380CC4-5D6E-409C-BE32-E72D297353CC}">
              <c16:uniqueId val="{00000008-A982-44D3-8E81-131EEAB59FFD}"/>
            </c:ext>
          </c:extLst>
        </c:ser>
        <c:ser>
          <c:idx val="9"/>
          <c:order val="9"/>
          <c:tx>
            <c:strRef>
              <c:f>[1]データシート!$A$36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0</c:v>
                </c:pt>
                <c:pt idx="2">
                  <c:v>#N/A</c:v>
                </c:pt>
                <c:pt idx="3">
                  <c:v>0</c:v>
                </c:pt>
                <c:pt idx="4">
                  <c:v>#N/A</c:v>
                </c:pt>
                <c:pt idx="5">
                  <c:v>0</c:v>
                </c:pt>
                <c:pt idx="6">
                  <c:v>#N/A</c:v>
                </c:pt>
                <c:pt idx="7">
                  <c:v>14.21</c:v>
                </c:pt>
                <c:pt idx="8">
                  <c:v>#N/A</c:v>
                </c:pt>
                <c:pt idx="9">
                  <c:v>13.99</c:v>
                </c:pt>
              </c:numCache>
            </c:numRef>
          </c:val>
          <c:extLst>
            <c:ext xmlns:c16="http://schemas.microsoft.com/office/drawing/2014/chart" uri="{C3380CC4-5D6E-409C-BE32-E72D297353CC}">
              <c16:uniqueId val="{00000009-A982-44D3-8E81-131EEAB59F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1013</c:v>
                </c:pt>
                <c:pt idx="5">
                  <c:v>939</c:v>
                </c:pt>
                <c:pt idx="8">
                  <c:v>954</c:v>
                </c:pt>
                <c:pt idx="11">
                  <c:v>961</c:v>
                </c:pt>
                <c:pt idx="14">
                  <c:v>963</c:v>
                </c:pt>
              </c:numCache>
            </c:numRef>
          </c:val>
          <c:extLst>
            <c:ext xmlns:c16="http://schemas.microsoft.com/office/drawing/2014/chart" uri="{C3380CC4-5D6E-409C-BE32-E72D297353CC}">
              <c16:uniqueId val="{00000000-584A-489B-BC08-1635F5034A5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4A-489B-BC08-1635F5034A5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4A-489B-BC08-1635F5034A5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4A-489B-BC08-1635F5034A5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262</c:v>
                </c:pt>
                <c:pt idx="3">
                  <c:v>267</c:v>
                </c:pt>
                <c:pt idx="6">
                  <c:v>270</c:v>
                </c:pt>
                <c:pt idx="9">
                  <c:v>291</c:v>
                </c:pt>
                <c:pt idx="12">
                  <c:v>322</c:v>
                </c:pt>
              </c:numCache>
            </c:numRef>
          </c:val>
          <c:extLst>
            <c:ext xmlns:c16="http://schemas.microsoft.com/office/drawing/2014/chart" uri="{C3380CC4-5D6E-409C-BE32-E72D297353CC}">
              <c16:uniqueId val="{00000004-584A-489B-BC08-1635F5034A5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4A-489B-BC08-1635F5034A5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4A-489B-BC08-1635F5034A5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963</c:v>
                </c:pt>
                <c:pt idx="3">
                  <c:v>892</c:v>
                </c:pt>
                <c:pt idx="6">
                  <c:v>930</c:v>
                </c:pt>
                <c:pt idx="9">
                  <c:v>948</c:v>
                </c:pt>
                <c:pt idx="12">
                  <c:v>956</c:v>
                </c:pt>
              </c:numCache>
            </c:numRef>
          </c:val>
          <c:extLst>
            <c:ext xmlns:c16="http://schemas.microsoft.com/office/drawing/2014/chart" uri="{C3380CC4-5D6E-409C-BE32-E72D297353CC}">
              <c16:uniqueId val="{00000007-584A-489B-BC08-1635F5034A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212</c:v>
                </c:pt>
                <c:pt idx="2">
                  <c:v>#N/A</c:v>
                </c:pt>
                <c:pt idx="3">
                  <c:v>#N/A</c:v>
                </c:pt>
                <c:pt idx="4">
                  <c:v>220</c:v>
                </c:pt>
                <c:pt idx="5">
                  <c:v>#N/A</c:v>
                </c:pt>
                <c:pt idx="6">
                  <c:v>#N/A</c:v>
                </c:pt>
                <c:pt idx="7">
                  <c:v>246</c:v>
                </c:pt>
                <c:pt idx="8">
                  <c:v>#N/A</c:v>
                </c:pt>
                <c:pt idx="9">
                  <c:v>#N/A</c:v>
                </c:pt>
                <c:pt idx="10">
                  <c:v>278</c:v>
                </c:pt>
                <c:pt idx="11">
                  <c:v>#N/A</c:v>
                </c:pt>
                <c:pt idx="12">
                  <c:v>#N/A</c:v>
                </c:pt>
                <c:pt idx="13">
                  <c:v>315</c:v>
                </c:pt>
                <c:pt idx="14">
                  <c:v>#N/A</c:v>
                </c:pt>
              </c:numCache>
            </c:numRef>
          </c:val>
          <c:smooth val="0"/>
          <c:extLst>
            <c:ext xmlns:c16="http://schemas.microsoft.com/office/drawing/2014/chart" uri="{C3380CC4-5D6E-409C-BE32-E72D297353CC}">
              <c16:uniqueId val="{00000008-584A-489B-BC08-1635F5034A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11336</c:v>
                </c:pt>
                <c:pt idx="5">
                  <c:v>11712</c:v>
                </c:pt>
                <c:pt idx="8">
                  <c:v>11462</c:v>
                </c:pt>
                <c:pt idx="11">
                  <c:v>11428</c:v>
                </c:pt>
                <c:pt idx="14">
                  <c:v>11403</c:v>
                </c:pt>
              </c:numCache>
            </c:numRef>
          </c:val>
          <c:extLst>
            <c:ext xmlns:c16="http://schemas.microsoft.com/office/drawing/2014/chart" uri="{C3380CC4-5D6E-409C-BE32-E72D297353CC}">
              <c16:uniqueId val="{00000000-A204-4133-ACBF-796BF8C8ECD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1032</c:v>
                </c:pt>
                <c:pt idx="5">
                  <c:v>916</c:v>
                </c:pt>
                <c:pt idx="8">
                  <c:v>831</c:v>
                </c:pt>
                <c:pt idx="11">
                  <c:v>771</c:v>
                </c:pt>
                <c:pt idx="14">
                  <c:v>722</c:v>
                </c:pt>
              </c:numCache>
            </c:numRef>
          </c:val>
          <c:extLst>
            <c:ext xmlns:c16="http://schemas.microsoft.com/office/drawing/2014/chart" uri="{C3380CC4-5D6E-409C-BE32-E72D297353CC}">
              <c16:uniqueId val="{00000001-A204-4133-ACBF-796BF8C8ECD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3527</c:v>
                </c:pt>
                <c:pt idx="5">
                  <c:v>2738</c:v>
                </c:pt>
                <c:pt idx="8">
                  <c:v>2416</c:v>
                </c:pt>
                <c:pt idx="11">
                  <c:v>2521</c:v>
                </c:pt>
                <c:pt idx="14">
                  <c:v>2334</c:v>
                </c:pt>
              </c:numCache>
            </c:numRef>
          </c:val>
          <c:extLst>
            <c:ext xmlns:c16="http://schemas.microsoft.com/office/drawing/2014/chart" uri="{C3380CC4-5D6E-409C-BE32-E72D297353CC}">
              <c16:uniqueId val="{00000002-A204-4133-ACBF-796BF8C8ECD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04-4133-ACBF-796BF8C8ECD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04-4133-ACBF-796BF8C8ECD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11</c:v>
                </c:pt>
                <c:pt idx="3">
                  <c:v>13</c:v>
                </c:pt>
                <c:pt idx="6">
                  <c:v>0</c:v>
                </c:pt>
                <c:pt idx="9">
                  <c:v>0</c:v>
                </c:pt>
                <c:pt idx="12">
                  <c:v>5</c:v>
                </c:pt>
              </c:numCache>
            </c:numRef>
          </c:val>
          <c:extLst>
            <c:ext xmlns:c16="http://schemas.microsoft.com/office/drawing/2014/chart" uri="{C3380CC4-5D6E-409C-BE32-E72D297353CC}">
              <c16:uniqueId val="{00000005-A204-4133-ACBF-796BF8C8ECD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04-4133-ACBF-796BF8C8ECD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204-4133-ACBF-796BF8C8ECD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5132</c:v>
                </c:pt>
                <c:pt idx="3">
                  <c:v>5119</c:v>
                </c:pt>
                <c:pt idx="6">
                  <c:v>4901</c:v>
                </c:pt>
                <c:pt idx="9">
                  <c:v>4891</c:v>
                </c:pt>
                <c:pt idx="12">
                  <c:v>5047</c:v>
                </c:pt>
              </c:numCache>
            </c:numRef>
          </c:val>
          <c:extLst>
            <c:ext xmlns:c16="http://schemas.microsoft.com/office/drawing/2014/chart" uri="{C3380CC4-5D6E-409C-BE32-E72D297353CC}">
              <c16:uniqueId val="{00000008-A204-4133-ACBF-796BF8C8ECD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04-4133-ACBF-796BF8C8ECD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9785</c:v>
                </c:pt>
                <c:pt idx="3">
                  <c:v>10434</c:v>
                </c:pt>
                <c:pt idx="6">
                  <c:v>10401</c:v>
                </c:pt>
                <c:pt idx="9">
                  <c:v>10157</c:v>
                </c:pt>
                <c:pt idx="12">
                  <c:v>9894</c:v>
                </c:pt>
              </c:numCache>
            </c:numRef>
          </c:val>
          <c:extLst>
            <c:ext xmlns:c16="http://schemas.microsoft.com/office/drawing/2014/chart" uri="{C3380CC4-5D6E-409C-BE32-E72D297353CC}">
              <c16:uniqueId val="{0000000A-A204-4133-ACBF-796BF8C8EC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200</c:v>
                </c:pt>
                <c:pt idx="5">
                  <c:v>#N/A</c:v>
                </c:pt>
                <c:pt idx="6">
                  <c:v>#N/A</c:v>
                </c:pt>
                <c:pt idx="7">
                  <c:v>593</c:v>
                </c:pt>
                <c:pt idx="8">
                  <c:v>#N/A</c:v>
                </c:pt>
                <c:pt idx="9">
                  <c:v>#N/A</c:v>
                </c:pt>
                <c:pt idx="10">
                  <c:v>327</c:v>
                </c:pt>
                <c:pt idx="11">
                  <c:v>#N/A</c:v>
                </c:pt>
                <c:pt idx="12">
                  <c:v>#N/A</c:v>
                </c:pt>
                <c:pt idx="13">
                  <c:v>487</c:v>
                </c:pt>
                <c:pt idx="14">
                  <c:v>#N/A</c:v>
                </c:pt>
              </c:numCache>
            </c:numRef>
          </c:val>
          <c:smooth val="0"/>
          <c:extLst>
            <c:ext xmlns:c16="http://schemas.microsoft.com/office/drawing/2014/chart" uri="{C3380CC4-5D6E-409C-BE32-E72D297353CC}">
              <c16:uniqueId val="{0000000B-A204-4133-ACBF-796BF8C8EC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1362</c:v>
                </c:pt>
                <c:pt idx="1">
                  <c:v>1272</c:v>
                </c:pt>
                <c:pt idx="2">
                  <c:v>1223</c:v>
                </c:pt>
              </c:numCache>
            </c:numRef>
          </c:val>
          <c:extLst>
            <c:ext xmlns:c16="http://schemas.microsoft.com/office/drawing/2014/chart" uri="{C3380CC4-5D6E-409C-BE32-E72D297353CC}">
              <c16:uniqueId val="{00000000-4802-4895-83B9-0382CC229BB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400</c:v>
                </c:pt>
                <c:pt idx="1">
                  <c:v>400</c:v>
                </c:pt>
                <c:pt idx="2">
                  <c:v>400</c:v>
                </c:pt>
              </c:numCache>
            </c:numRef>
          </c:val>
          <c:extLst>
            <c:ext xmlns:c16="http://schemas.microsoft.com/office/drawing/2014/chart" uri="{C3380CC4-5D6E-409C-BE32-E72D297353CC}">
              <c16:uniqueId val="{00000001-4802-4895-83B9-0382CC229BB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644</c:v>
                </c:pt>
                <c:pt idx="1">
                  <c:v>589</c:v>
                </c:pt>
                <c:pt idx="2">
                  <c:v>451</c:v>
                </c:pt>
              </c:numCache>
            </c:numRef>
          </c:val>
          <c:extLst>
            <c:ext xmlns:c16="http://schemas.microsoft.com/office/drawing/2014/chart" uri="{C3380CC4-5D6E-409C-BE32-E72D297353CC}">
              <c16:uniqueId val="{00000002-4802-4895-83B9-0382CC229B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{37CA3154-CF99-46C3-B553-A545C11A2A30}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84D-4216-9630-33004DCB51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{42A516E2-607B-49FE-B485-09173172307B}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4D-4216-9630-33004DCB51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{579D1788-F996-4203-BC8B-66CCC7F61C2C}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4D-4216-9630-33004DCB51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{8E2675CB-747C-414A-B4FC-AED23E2B20A8}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4D-4216-9630-33004DCB51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{73D21F41-067A-4247-8753-B8C90A4858DD}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4D-4216-9630-33004DCB512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{516FF7B5-BCAC-4250-BC18-3212C939DA3F}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84D-4216-9630-33004DCB512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{E29780CF-BFC7-4C45-8B6D-6EB3CCDDFB79}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84D-4216-9630-33004DCB512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{CDB48E9D-37D1-4E58-A2C3-4600155BD73E}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84D-4216-9630-33004DCB512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{0B0B5ED1-2893-41B0-9D11-0052AC811B26}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84D-4216-9630-33004DCB51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55.8</c:v>
                </c:pt>
                <c:pt idx="24">
                  <c:v>56</c:v>
                </c:pt>
                <c:pt idx="32">
                  <c:v>57.4</c:v>
                </c:pt>
              </c:numCache>
            </c:numRef>
          </c:xVal>
          <c:yVal>
            <c:numRef>
              <c:f>公会計指標分析・財政指標組合せ分析表!$BP$51:$DC$51</c:f>
              <c:numCache>
                <c:formatCode>#,##0.0;"▲ "#,##0.0</c:formatCode>
                <c:ptCount val="40"/>
                <c:pt idx="8">
                  <c:v>3.2</c:v>
                </c:pt>
                <c:pt idx="16">
                  <c:v>9.6</c:v>
                </c:pt>
                <c:pt idx="24">
                  <c:v>5.2</c:v>
                </c:pt>
                <c:pt idx="32">
                  <c:v>7.7</c:v>
                </c:pt>
              </c:numCache>
            </c:numRef>
          </c:yVal>
          <c:smooth val="0"/>
          <c:extLst>
            <c:ext xmlns:c16="http://schemas.microsoft.com/office/drawing/2014/chart" uri="{C3380CC4-5D6E-409C-BE32-E72D297353CC}">
              <c16:uniqueId val="{00000009-184D-4216-9630-33004DCB51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{7A6D0813-B18B-413F-9787-BC2E1A4C8227}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84D-4216-9630-33004DCB51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{6071E3EF-BAA6-4E8D-9C1B-59CDDB480031}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4D-4216-9630-33004DCB51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{A709782B-62ED-40F4-B874-27B287EA8379}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4D-4216-9630-33004DCB51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{9C64444C-E6E9-4221-8913-B964AC7BE2BE}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4D-4216-9630-33004DCB51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{B8A01012-557F-402F-ACDE-9392DCC5FD9F}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4D-4216-9630-33004DCB512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{206AEDEE-27B3-4AD0-9358-3BB43019DEF3}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84D-4216-9630-33004DCB512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{80D19A50-E717-46B4-B404-4558BEAC1895}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84D-4216-9630-33004DCB512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{CFA8C1B8-8396-42DF-9E14-ED39E5D16252}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84D-4216-9630-33004DCB512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{8C4B4C8C-2F94-4BE6-B9B6-F45634F81555}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84D-4216-9630-33004DCB51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184D-4216-9630-33004DCB5122}"/>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0.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{70DC15C1-C8EF-4070-B48E-E7E38B0FC556}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A5-41D5-9101-F92E7BA76C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{83324D34-D0C0-4B42-8170-81E1F4E8E18E}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A5-41D5-9101-F92E7BA76C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{8D034CF5-0F15-4E83-B156-D47F88337947}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A5-41D5-9101-F92E7BA76C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{0516E970-08F8-4CD7-BD35-265A1D4F8CFA}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A5-41D5-9101-F92E7BA76C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{6BEBD70F-CE99-4376-9290-6003BE74E386}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A5-41D5-9101-F92E7BA76C7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{58FA748F-9D1A-4E19-8BA5-BE10E5535AE8}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A5-41D5-9101-F92E7BA76C7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{5A7302C1-CC4D-4FFF-8103-B904CE003B7A}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A5-41D5-9101-F92E7BA76C7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{1D0635FC-CBF3-4AB0-A04E-095A5FDFC12C}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A5-41D5-9101-F92E7BA76C7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{38940BA7-0A7E-4F16-90FA-D2176E24D73E}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A5-41D5-9101-F92E7BA76C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3.6</c:v>
                </c:pt>
                <c:pt idx="24">
                  <c:v>4</c:v>
                </c:pt>
                <c:pt idx="32">
                  <c:v>4.5</c:v>
                </c:pt>
              </c:numCache>
            </c:numRef>
          </c:xVal>
          <c:yVal>
            <c:numRef>
              <c:f>公会計指標分析・財政指標組合せ分析表!$BP$73:$DC$73</c:f>
              <c:numCache>
                <c:formatCode>#,##0.0;"▲ "#,##0.0</c:formatCode>
                <c:ptCount val="40"/>
                <c:pt idx="8">
                  <c:v>3.2</c:v>
                </c:pt>
                <c:pt idx="16">
                  <c:v>9.6</c:v>
                </c:pt>
                <c:pt idx="24">
                  <c:v>5.2</c:v>
                </c:pt>
                <c:pt idx="32">
                  <c:v>7.7</c:v>
                </c:pt>
              </c:numCache>
            </c:numRef>
          </c:yVal>
          <c:smooth val="0"/>
          <c:extLst>
            <c:ext xmlns:c16="http://schemas.microsoft.com/office/drawing/2014/chart" uri="{C3380CC4-5D6E-409C-BE32-E72D297353CC}">
              <c16:uniqueId val="{00000009-04A5-41D5-9101-F92E7BA76C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{FA6D4925-E09E-4F24-A93C-F2F314C18F27}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A5-41D5-9101-F92E7BA76C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{910D59C9-AA6F-4664-A3E0-2B55BF711FAA}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A5-41D5-9101-F92E7BA76C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{D43B09B8-DBD9-42A7-AAC1-C76D317BC508}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A5-41D5-9101-F92E7BA76C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{B18D5C27-7D40-4809-A6C4-349D4ED32757}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A5-41D5-9101-F92E7BA76C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{A01A300E-A13A-4832-B5E9-6878FF3C7932}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A5-41D5-9101-F92E7BA76C7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{5B5A2160-1D88-4D3A-B658-1713605A12A2}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A5-41D5-9101-F92E7BA76C72}"/>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{32C01A56-2A55-410F-B43F-2C8DC6B63E1A}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A5-41D5-9101-F92E7BA76C72}"/>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{3FD902B2-B526-4330-BC92-E11084183ED6}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A5-41D5-9101-F92E7BA76C7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{C14C3348-2576-400A-AD3E-BA4719E50F37}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A5-41D5-9101-F92E7BA76C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04A5-41D5-9101-F92E7BA76C72}"/>
            </c:ext>
          </c:extLst>
        </c:ser>
        <c:dLbls>
          <c:showLegendKey val="0"/>
          <c:showVal val="1"/>
          <c:showCatName val="0"/>
          <c:showSerName val="0"/>
          <c:showPercent val="0"/>
          <c:showBubbleSize val="0"/>
        </c:dLbls>
        <c:axId val="84219776"/>
        <c:axId val="84234240"/>
      </c:scatterChart>
      <c:valAx>
        <c:axId val="84219776"/>
        <c:scaling>
          <c:orientation val="minMax"/>
          <c:max val="8.1"/>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個人・法人</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住民税や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軽自動車税</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の増加、地方消費税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交付金の増加により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全体で増加となったため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今後は、東部工業団地の拡張、高崎玉村スマート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周辺地区産業拠点整備を進め、企業誘致や産業振興を図ることにより、伸張性のある税源の確保と雇用環境の改善に努める。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また、文化センター周辺まちづくり事業により住環境整備を推進し、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人口減少対策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を講じることで税収の安定確保に繋げる。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既存事業をゼロベースの視点で見直す等の歳出抑制を徹底し、適正な債権管理を実施する等の財源の積極的確保に努める。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96.1</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地方消費税交付金、地方特例交付金等が増加した一方、地方交付税等が減少したことで前年度に比べ</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全体が減少した。しかし、維持補修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及び補助費等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経常経費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の減少が経常一般財源の減少を上回ったため比率が改善に振れた。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しかしながら、過去４年いずれも類似団体平均を上回っており高い水準にある。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79057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6298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79057</xdr:rowOff>
    </xdr:from>
    <xdr:to>
      <xdr:col>19</xdr:col>
      <xdr:colOff>133350</xdr:colOff>
      <xdr:row>65</xdr:row>
      <xdr:rowOff>121285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233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121285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6391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639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28257</xdr:rowOff>
    </xdr:from>
    <xdr:to>
      <xdr:col>19</xdr:col>
      <xdr:colOff>184150</xdr:colOff>
      <xdr:row>65</xdr:row>
      <xdr:rowOff>129857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70485</xdr:rowOff>
    </xdr:from>
    <xdr:to>
      <xdr:col>15</xdr:col>
      <xdr:colOff>133350</xdr:colOff>
      <xdr:row>66</xdr:row>
      <xdr:rowOff>635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156862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類似団体平均に比べ高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い数値で推移していたが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今年度は僅かながら減少した。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今年度の性質別歳出の状況では、人件費・物件費の合計額の構成比は、全体の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に達し、町の歳出額の大きな部分を占める要素である。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町内各小学校区に保育所・児童館を直営方式にて設置・運営するという当町独自の事情が大きく寄与しており、保有する公共施設数も多く、その維持管理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多額となっている状況にある。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77863</xdr:rowOff>
    </xdr:from>
    <xdr:to>
      <xdr:col>23</xdr:col>
      <xdr:colOff>133350</xdr:colOff>
      <xdr:row>80</xdr:row>
      <xdr:rowOff>97625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93863"/>
          <a:ext cx="8382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97625</xdr:rowOff>
    </xdr:from>
    <xdr:to>
      <xdr:col>19</xdr:col>
      <xdr:colOff>133350</xdr:colOff>
      <xdr:row>80</xdr:row>
      <xdr:rowOff>99436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13625"/>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99436</xdr:rowOff>
    </xdr:from>
    <xdr:to>
      <xdr:col>15</xdr:col>
      <xdr:colOff>82550</xdr:colOff>
      <xdr:row>80</xdr:row>
      <xdr:rowOff>101797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15436"/>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78353</xdr:rowOff>
    </xdr:from>
    <xdr:to>
      <xdr:col>11</xdr:col>
      <xdr:colOff>31750</xdr:colOff>
      <xdr:row>80</xdr:row>
      <xdr:rowOff>101797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94353"/>
          <a:ext cx="88900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27063</xdr:rowOff>
    </xdr:from>
    <xdr:to>
      <xdr:col>23</xdr:col>
      <xdr:colOff>184150</xdr:colOff>
      <xdr:row>80</xdr:row>
      <xdr:rowOff>128663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43590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58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46825</xdr:rowOff>
    </xdr:from>
    <xdr:to>
      <xdr:col>19</xdr:col>
      <xdr:colOff>184150</xdr:colOff>
      <xdr:row>80</xdr:row>
      <xdr:rowOff>148425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133202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48636</xdr:rowOff>
    </xdr:from>
    <xdr:to>
      <xdr:col>15</xdr:col>
      <xdr:colOff>133350</xdr:colOff>
      <xdr:row>80</xdr:row>
      <xdr:rowOff>150236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135013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50997</xdr:rowOff>
    </xdr:from>
    <xdr:to>
      <xdr:col>11</xdr:col>
      <xdr:colOff>82550</xdr:colOff>
      <xdr:row>80</xdr:row>
      <xdr:rowOff>152597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137374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27553</xdr:rowOff>
    </xdr:from>
    <xdr:to>
      <xdr:col>7</xdr:col>
      <xdr:colOff>31750</xdr:colOff>
      <xdr:row>80</xdr:row>
      <xdr:rowOff>129153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113930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当町のラスパイレス指数は、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年度以降類似団体平均値を上回っており、今年度は昨年度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経験年数階層の変動による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ことが要因の一つであると考えられる。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年功的な給与制度を見直し、職務・職責・勤務成績等を反映した給与制度の構築を検討・推進することにより、給与水準の適正化に努める。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77611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01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144639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9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144639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117828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定員管理計画に基づく新規採用者の段階的抑制措置が遂行された結果</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年度をピークに減少し、今年度は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人となり類似団体平均を下回っている。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多様化するニーズに対し、より少ない職員数で行政サービスを提供するためには、町保有施設管理の業務委託を推進し、人員の再配分の実施が必要不可欠であり、適正な定員管理の維持に努める。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102053</xdr:rowOff>
    </xdr:from>
    <xdr:to>
      <xdr:col>81</xdr:col>
      <xdr:colOff>44450</xdr:colOff>
      <xdr:row>59</xdr:row>
      <xdr:rowOff>115842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1760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115842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2277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107224</xdr:rowOff>
    </xdr:from>
    <xdr:to>
      <xdr:col>72</xdr:col>
      <xdr:colOff>203200</xdr:colOff>
      <xdr:row>59</xdr:row>
      <xdr:rowOff>114119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227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114119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29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51253</xdr:rowOff>
    </xdr:from>
    <xdr:to>
      <xdr:col>81</xdr:col>
      <xdr:colOff>95250</xdr:colOff>
      <xdr:row>59</xdr:row>
      <xdr:rowOff>152853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67780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1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65042</xdr:rowOff>
    </xdr:from>
    <xdr:to>
      <xdr:col>77</xdr:col>
      <xdr:colOff>95250</xdr:colOff>
      <xdr:row>59</xdr:row>
      <xdr:rowOff>166642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％となった。公債費充当一般財源の増加、下水道事業に係る準元利償還金算入額の増加によるものと思われる。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地方債発行にあたっては慎重を期すとともに、資金調達も金利情勢を見据えながら、公的資金・民間資金を問わず柔軟な対応を心がけることで適正な財政運営に努める。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8890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471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085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103124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08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103124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前年度と比べると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財政負担の増加に伴う財政調整基金等の取崩しにより、充当可能基金が減少したためである。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地方債発行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の方針として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、後年度の元利償還金が基準財政需要額に算入されるものを選択している。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今後は、既存事業についてはゼロベースでその必要性を見直し、また新規事業については、将来にわたる財政負担を的確に見極めることを通して、長期にわたって持続可能な財政運営に努める。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144115</xdr:rowOff>
    </xdr:from>
    <xdr:to>
      <xdr:col>81</xdr:col>
      <xdr:colOff>44450</xdr:colOff>
      <xdr:row>14</xdr:row>
      <xdr:rowOff>1391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372965"/>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144115</xdr:rowOff>
    </xdr:from>
    <xdr:to>
      <xdr:col>77</xdr:col>
      <xdr:colOff>44450</xdr:colOff>
      <xdr:row>14</xdr:row>
      <xdr:rowOff>23223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37296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121134</xdr:rowOff>
    </xdr:from>
    <xdr:to>
      <xdr:col>72</xdr:col>
      <xdr:colOff>203200</xdr:colOff>
      <xdr:row>14</xdr:row>
      <xdr:rowOff>23223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34998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122041</xdr:rowOff>
    </xdr:from>
    <xdr:to>
      <xdr:col>81</xdr:col>
      <xdr:colOff>95250</xdr:colOff>
      <xdr:row>14</xdr:row>
      <xdr:rowOff>52191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43318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7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93315</xdr:rowOff>
    </xdr:from>
    <xdr:to>
      <xdr:col>77</xdr:col>
      <xdr:colOff>95250</xdr:colOff>
      <xdr:row>14</xdr:row>
      <xdr:rowOff>23465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33642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09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143873</xdr:rowOff>
    </xdr:from>
    <xdr:to>
      <xdr:col>73</xdr:col>
      <xdr:colOff>44450</xdr:colOff>
      <xdr:row>14</xdr:row>
      <xdr:rowOff>74023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84200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70334</xdr:rowOff>
    </xdr:from>
    <xdr:to>
      <xdr:col>68</xdr:col>
      <xdr:colOff>203200</xdr:colOff>
      <xdr:row>14</xdr:row>
      <xdr:rowOff>484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10661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0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ポイント改善し、類似団体平均と比べ</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ても</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数値は改善しているものの、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児童館・保育所を直営方式により設置・運営していること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で、経費が多額となっていることが課題である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現在、町保有施設の統合や、民間にて実施可能な部分については、指定管理者制度の導入、業務委託等の推進をしているところである。今後も職員の適正配置及び事務配分を検討し、人件費の適正水準の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0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同様類似団体の最大値に等しい結果となり、高止まりの状況が続いている。主にクリーンセンター管理事業等のごみ処理関連事業の費用が大きいほか、文化センター、老人福祉センター、社会体育館、保育所、児童館等、保有する公共施設が多く、その維持管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経費が多額となっているためである。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民間への業務委託の選定にあたっては、プロポーザルを行う等、より安価かつ住民サービスのより効率的な提供という視点で、委託費の圧縮に努める。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56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149860</xdr:rowOff>
    </xdr:from>
    <xdr:to>
      <xdr:col>78</xdr:col>
      <xdr:colOff>69850</xdr:colOff>
      <xdr:row>21</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578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21</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02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73660</xdr:rowOff>
    </xdr:from>
    <xdr:to>
      <xdr:col>69</xdr:col>
      <xdr:colOff>92075</xdr:colOff>
      <xdr:row>20</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160020</xdr:rowOff>
    </xdr:from>
    <xdr:to>
      <xdr:col>74</xdr:col>
      <xdr:colOff>31750</xdr:colOff>
      <xdr:row>21</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22860</xdr:rowOff>
    </xdr:from>
    <xdr:to>
      <xdr:col>69</xdr:col>
      <xdr:colOff>142875</xdr:colOff>
      <xdr:row>20</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ポイント悪化したが、類似団体平均値より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当町にあっては、人口が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全国の趨勢と同様に減少傾向にあるとともに、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少子高齢化も着実に進行していることから、今後、社会保障関連経費が増加することが必至である。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特に町単独の扶助費については、その効果と必要性を常に検証し、見直しを図ることによって、社会保障関連経費のさらなる抑制に努める。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57150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152400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ポイント改善し、類似団体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平均値を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主な要因は、道路補修事業等の維持補修費が前年度に比べ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ポイント改善したことによる。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特別会計への繰出金については、今後も独立採算の原則のもと、料金水準の適正化等の健全な財政運営に努め、税金を主な財源とする普通会計の負担の縮減に努める。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136525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8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136525</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7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3175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xdr:rowOff>
    </xdr:from>
    <xdr:to>
      <xdr:col>69</xdr:col>
      <xdr:colOff>92075</xdr:colOff>
      <xdr:row>57</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5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85725</xdr:rowOff>
    </xdr:from>
    <xdr:to>
      <xdr:col>78</xdr:col>
      <xdr:colOff>120650</xdr:colOff>
      <xdr:row>57</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26052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障害者自立支援費の精算による国・県返還金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、常備消防委託事業費の減少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し、引き続き類似団体平均値を下回る状況を維持している。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加入する一部事務組合への負担金の支出が少ないことも要因となっている。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今後も、各種団体等への単独補助金については、明確な基準を設け常にその必要性とその効果を検証しながら、見直しや廃止を行う。</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52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年度借入れの</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南小学校用地取得</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年度借入れの臨時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税収補てん債</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の償還が終了したものの、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年度借入れの臨時財政対策債、</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年度借入れの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道の駅整備事業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年度借入れの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保育所建設事業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等の元金償還が開始したことにより、前年度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わずかに下回ってはいるが、今後も極力、町にとって有利な普通交付税の基準財政需要額への算入といった地方財政措置がなされる地方債を適切に選択することで、適正な公債費負担とな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1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35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134620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35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％となったが、類似団体平均値</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％と比べると高い結果となった。　</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引き続き、経常的経費の抑制により一層努めるとともに、企業誘致、人口減少対策による安定的な自主財源の確保に努めていく。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372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80</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41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412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161301</xdr:rowOff>
    </xdr:from>
    <xdr:to>
      <xdr:col>29</xdr:col>
      <xdr:colOff>127000</xdr:colOff>
      <xdr:row>19</xdr:row>
      <xdr:rowOff>18524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95026"/>
          <a:ext cx="6477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161301</xdr:rowOff>
    </xdr:from>
    <xdr:to>
      <xdr:col>26</xdr:col>
      <xdr:colOff>50800</xdr:colOff>
      <xdr:row>19</xdr:row>
      <xdr:rowOff>4367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5026"/>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162770</xdr:rowOff>
    </xdr:from>
    <xdr:to>
      <xdr:col>22</xdr:col>
      <xdr:colOff>114300</xdr:colOff>
      <xdr:row>19</xdr:row>
      <xdr:rowOff>4367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6495"/>
          <a:ext cx="698500" cy="1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162770</xdr:rowOff>
    </xdr:from>
    <xdr:to>
      <xdr:col>18</xdr:col>
      <xdr:colOff>177800</xdr:colOff>
      <xdr:row>19</xdr:row>
      <xdr:rowOff>6179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6495"/>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139174</xdr:rowOff>
    </xdr:from>
    <xdr:to>
      <xdr:col>29</xdr:col>
      <xdr:colOff>177800</xdr:colOff>
      <xdr:row>19</xdr:row>
      <xdr:rowOff>69324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111251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110501</xdr:rowOff>
    </xdr:from>
    <xdr:to>
      <xdr:col>26</xdr:col>
      <xdr:colOff>101600</xdr:colOff>
      <xdr:row>19</xdr:row>
      <xdr:rowOff>40651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25428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125017</xdr:rowOff>
    </xdr:from>
    <xdr:to>
      <xdr:col>22</xdr:col>
      <xdr:colOff>165100</xdr:colOff>
      <xdr:row>19</xdr:row>
      <xdr:rowOff>55167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39944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111970</xdr:rowOff>
    </xdr:from>
    <xdr:to>
      <xdr:col>19</xdr:col>
      <xdr:colOff>38100</xdr:colOff>
      <xdr:row>19</xdr:row>
      <xdr:rowOff>42121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569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26897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126829</xdr:rowOff>
    </xdr:from>
    <xdr:to>
      <xdr:col>15</xdr:col>
      <xdr:colOff>101600</xdr:colOff>
      <xdr:row>19</xdr:row>
      <xdr:rowOff>56979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41756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48950</xdr:rowOff>
    </xdr:from>
    <xdr:to>
      <xdr:col>29</xdr:col>
      <xdr:colOff>127000</xdr:colOff>
      <xdr:row>36</xdr:row>
      <xdr:rowOff>83860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02200"/>
          <a:ext cx="647700" cy="3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83860</xdr:rowOff>
    </xdr:from>
    <xdr:to>
      <xdr:col>26</xdr:col>
      <xdr:colOff>50800</xdr:colOff>
      <xdr:row>36</xdr:row>
      <xdr:rowOff>113905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7110"/>
          <a:ext cx="69850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113905</xdr:rowOff>
    </xdr:from>
    <xdr:to>
      <xdr:col>22</xdr:col>
      <xdr:colOff>114300</xdr:colOff>
      <xdr:row>36</xdr:row>
      <xdr:rowOff>136568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7155"/>
          <a:ext cx="698500" cy="2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136568</xdr:rowOff>
    </xdr:from>
    <xdr:to>
      <xdr:col>18</xdr:col>
      <xdr:colOff>177800</xdr:colOff>
      <xdr:row>36</xdr:row>
      <xdr:rowOff>144504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89818"/>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341050</xdr:rowOff>
    </xdr:from>
    <xdr:to>
      <xdr:col>29</xdr:col>
      <xdr:colOff>177800</xdr:colOff>
      <xdr:row>36</xdr:row>
      <xdr:rowOff>99750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313127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33060</xdr:rowOff>
    </xdr:from>
    <xdr:to>
      <xdr:col>26</xdr:col>
      <xdr:colOff>101600</xdr:colOff>
      <xdr:row>36</xdr:row>
      <xdr:rowOff>134660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119437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63105</xdr:rowOff>
    </xdr:from>
    <xdr:to>
      <xdr:col>22</xdr:col>
      <xdr:colOff>165100</xdr:colOff>
      <xdr:row>36</xdr:row>
      <xdr:rowOff>164705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149482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85768</xdr:rowOff>
    </xdr:from>
    <xdr:to>
      <xdr:col>19</xdr:col>
      <xdr:colOff>38100</xdr:colOff>
      <xdr:row>37</xdr:row>
      <xdr:rowOff>15918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2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93704</xdr:rowOff>
    </xdr:from>
    <xdr:to>
      <xdr:col>15</xdr:col>
      <xdr:colOff>101600</xdr:colOff>
      <xdr:row>37</xdr:row>
      <xdr:rowOff>23854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8631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3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118326</xdr:rowOff>
    </xdr:from>
    <xdr:to>
      <xdr:col>24</xdr:col>
      <xdr:colOff>63500</xdr:colOff>
      <xdr:row>36</xdr:row>
      <xdr:rowOff>135356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90526"/>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118326</xdr:rowOff>
    </xdr:from>
    <xdr:to>
      <xdr:col>19</xdr:col>
      <xdr:colOff>177800</xdr:colOff>
      <xdr:row>36</xdr:row>
      <xdr:rowOff>133397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0526"/>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119550</xdr:rowOff>
    </xdr:from>
    <xdr:to>
      <xdr:col>15</xdr:col>
      <xdr:colOff>50800</xdr:colOff>
      <xdr:row>36</xdr:row>
      <xdr:rowOff>133397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91750"/>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119550</xdr:rowOff>
    </xdr:from>
    <xdr:to>
      <xdr:col>10</xdr:col>
      <xdr:colOff>114300</xdr:colOff>
      <xdr:row>36</xdr:row>
      <xdr:rowOff>125609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175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84556</xdr:rowOff>
    </xdr:from>
    <xdr:to>
      <xdr:col>24</xdr:col>
      <xdr:colOff>114300</xdr:colOff>
      <xdr:row>37</xdr:row>
      <xdr:rowOff>14706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62983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67526</xdr:rowOff>
    </xdr:from>
    <xdr:to>
      <xdr:col>20</xdr:col>
      <xdr:colOff>38100</xdr:colOff>
      <xdr:row>36</xdr:row>
      <xdr:rowOff>169126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160253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82597</xdr:rowOff>
    </xdr:from>
    <xdr:to>
      <xdr:col>15</xdr:col>
      <xdr:colOff>101600</xdr:colOff>
      <xdr:row>37</xdr:row>
      <xdr:rowOff>12747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68750</xdr:rowOff>
    </xdr:from>
    <xdr:to>
      <xdr:col>10</xdr:col>
      <xdr:colOff>165100</xdr:colOff>
      <xdr:row>36</xdr:row>
      <xdr:rowOff>170350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161477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74809</xdr:rowOff>
    </xdr:from>
    <xdr:to>
      <xdr:col>6</xdr:col>
      <xdr:colOff>38100</xdr:colOff>
      <xdr:row>37</xdr:row>
      <xdr:rowOff>4959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167536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36634</xdr:rowOff>
    </xdr:from>
    <xdr:to>
      <xdr:col>24</xdr:col>
      <xdr:colOff>63500</xdr:colOff>
      <xdr:row>58</xdr:row>
      <xdr:rowOff>46121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0734"/>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36634</xdr:rowOff>
    </xdr:from>
    <xdr:to>
      <xdr:col>19</xdr:col>
      <xdr:colOff>177800</xdr:colOff>
      <xdr:row>58</xdr:row>
      <xdr:rowOff>39243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0734"/>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38051</xdr:rowOff>
    </xdr:from>
    <xdr:to>
      <xdr:col>15</xdr:col>
      <xdr:colOff>50800</xdr:colOff>
      <xdr:row>58</xdr:row>
      <xdr:rowOff>39243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82151"/>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38051</xdr:rowOff>
    </xdr:from>
    <xdr:to>
      <xdr:col>10</xdr:col>
      <xdr:colOff>114300</xdr:colOff>
      <xdr:row>58</xdr:row>
      <xdr:rowOff>56379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82151"/>
          <a:ext cx="889000" cy="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166771</xdr:rowOff>
    </xdr:from>
    <xdr:to>
      <xdr:col>24</xdr:col>
      <xdr:colOff>114300</xdr:colOff>
      <xdr:row>58</xdr:row>
      <xdr:rowOff>96921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126148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157284</xdr:rowOff>
    </xdr:from>
    <xdr:to>
      <xdr:col>20</xdr:col>
      <xdr:colOff>38100</xdr:colOff>
      <xdr:row>58</xdr:row>
      <xdr:rowOff>87434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103961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159893</xdr:rowOff>
    </xdr:from>
    <xdr:to>
      <xdr:col>15</xdr:col>
      <xdr:colOff>101600</xdr:colOff>
      <xdr:row>58</xdr:row>
      <xdr:rowOff>90043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7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158701</xdr:rowOff>
    </xdr:from>
    <xdr:to>
      <xdr:col>10</xdr:col>
      <xdr:colOff>165100</xdr:colOff>
      <xdr:row>58</xdr:row>
      <xdr:rowOff>88851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105378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7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5579</xdr:rowOff>
    </xdr:from>
    <xdr:to>
      <xdr:col>6</xdr:col>
      <xdr:colOff>38100</xdr:colOff>
      <xdr:row>58</xdr:row>
      <xdr:rowOff>107179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123706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72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149453</xdr:rowOff>
    </xdr:from>
    <xdr:to>
      <xdr:col>24</xdr:col>
      <xdr:colOff>63500</xdr:colOff>
      <xdr:row>78</xdr:row>
      <xdr:rowOff>89333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51103"/>
          <a:ext cx="838200" cy="1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23952</xdr:rowOff>
    </xdr:from>
    <xdr:to>
      <xdr:col>19</xdr:col>
      <xdr:colOff>177800</xdr:colOff>
      <xdr:row>77</xdr:row>
      <xdr:rowOff>149453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25602"/>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23952</xdr:rowOff>
    </xdr:from>
    <xdr:to>
      <xdr:col>15</xdr:col>
      <xdr:colOff>50800</xdr:colOff>
      <xdr:row>77</xdr:row>
      <xdr:rowOff>37516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2560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37516</xdr:rowOff>
    </xdr:from>
    <xdr:to>
      <xdr:col>10</xdr:col>
      <xdr:colOff>114300</xdr:colOff>
      <xdr:row>77</xdr:row>
      <xdr:rowOff>90246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39166"/>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38533</xdr:rowOff>
    </xdr:from>
    <xdr:to>
      <xdr:col>24</xdr:col>
      <xdr:colOff>114300</xdr:colOff>
      <xdr:row>78</xdr:row>
      <xdr:rowOff>140133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124910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98653</xdr:rowOff>
    </xdr:from>
    <xdr:to>
      <xdr:col>20</xdr:col>
      <xdr:colOff>38100</xdr:colOff>
      <xdr:row>78</xdr:row>
      <xdr:rowOff>28803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19930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39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144602</xdr:rowOff>
    </xdr:from>
    <xdr:to>
      <xdr:col>15</xdr:col>
      <xdr:colOff>101600</xdr:colOff>
      <xdr:row>77</xdr:row>
      <xdr:rowOff>74752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91279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29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158166</xdr:rowOff>
    </xdr:from>
    <xdr:to>
      <xdr:col>10</xdr:col>
      <xdr:colOff>165100</xdr:colOff>
      <xdr:row>77</xdr:row>
      <xdr:rowOff>88316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104843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9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39446</xdr:rowOff>
    </xdr:from>
    <xdr:to>
      <xdr:col>6</xdr:col>
      <xdr:colOff>38100</xdr:colOff>
      <xdr:row>77</xdr:row>
      <xdr:rowOff>141046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157573</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0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142233</xdr:rowOff>
    </xdr:from>
    <xdr:to>
      <xdr:col>24</xdr:col>
      <xdr:colOff>63500</xdr:colOff>
      <xdr:row>97</xdr:row>
      <xdr:rowOff>158617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72883"/>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142233</xdr:rowOff>
    </xdr:from>
    <xdr:to>
      <xdr:col>19</xdr:col>
      <xdr:colOff>177800</xdr:colOff>
      <xdr:row>97</xdr:row>
      <xdr:rowOff>155245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72883"/>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155245</xdr:rowOff>
    </xdr:from>
    <xdr:to>
      <xdr:col>15</xdr:col>
      <xdr:colOff>50800</xdr:colOff>
      <xdr:row>98</xdr:row>
      <xdr:rowOff>9150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85895"/>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9150</xdr:rowOff>
    </xdr:from>
    <xdr:to>
      <xdr:col>10</xdr:col>
      <xdr:colOff>114300</xdr:colOff>
      <xdr:row>98</xdr:row>
      <xdr:rowOff>59976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11250"/>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107817</xdr:rowOff>
    </xdr:from>
    <xdr:to>
      <xdr:col>24</xdr:col>
      <xdr:colOff>114300</xdr:colOff>
      <xdr:row>98</xdr:row>
      <xdr:rowOff>37967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86244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91433</xdr:rowOff>
    </xdr:from>
    <xdr:to>
      <xdr:col>20</xdr:col>
      <xdr:colOff>38100</xdr:colOff>
      <xdr:row>98</xdr:row>
      <xdr:rowOff>21583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104445</xdr:rowOff>
    </xdr:from>
    <xdr:to>
      <xdr:col>15</xdr:col>
      <xdr:colOff>101600</xdr:colOff>
      <xdr:row>98</xdr:row>
      <xdr:rowOff>34595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25722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129800</xdr:rowOff>
    </xdr:from>
    <xdr:to>
      <xdr:col>10</xdr:col>
      <xdr:colOff>165100</xdr:colOff>
      <xdr:row>98</xdr:row>
      <xdr:rowOff>59950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51077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5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9176</xdr:rowOff>
    </xdr:from>
    <xdr:to>
      <xdr:col>6</xdr:col>
      <xdr:colOff>38100</xdr:colOff>
      <xdr:row>98</xdr:row>
      <xdr:rowOff>110776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101903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166697</xdr:rowOff>
    </xdr:from>
    <xdr:to>
      <xdr:col>55</xdr:col>
      <xdr:colOff>0</xdr:colOff>
      <xdr:row>38</xdr:row>
      <xdr:rowOff>2616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10347"/>
          <a:ext cx="8382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166697</xdr:rowOff>
    </xdr:from>
    <xdr:to>
      <xdr:col>50</xdr:col>
      <xdr:colOff>114300</xdr:colOff>
      <xdr:row>38</xdr:row>
      <xdr:rowOff>10628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1034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127236</xdr:rowOff>
    </xdr:from>
    <xdr:to>
      <xdr:col>45</xdr:col>
      <xdr:colOff>177800</xdr:colOff>
      <xdr:row>38</xdr:row>
      <xdr:rowOff>10628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70886"/>
          <a:ext cx="889000" cy="5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125712</xdr:rowOff>
    </xdr:from>
    <xdr:to>
      <xdr:col>41</xdr:col>
      <xdr:colOff>50800</xdr:colOff>
      <xdr:row>37</xdr:row>
      <xdr:rowOff>127236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693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123266</xdr:rowOff>
    </xdr:from>
    <xdr:to>
      <xdr:col>55</xdr:col>
      <xdr:colOff>50800</xdr:colOff>
      <xdr:row>38</xdr:row>
      <xdr:rowOff>53416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101693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115896</xdr:rowOff>
    </xdr:from>
    <xdr:to>
      <xdr:col>50</xdr:col>
      <xdr:colOff>165100</xdr:colOff>
      <xdr:row>38</xdr:row>
      <xdr:rowOff>46047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9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37174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131278</xdr:rowOff>
    </xdr:from>
    <xdr:to>
      <xdr:col>46</xdr:col>
      <xdr:colOff>38100</xdr:colOff>
      <xdr:row>38</xdr:row>
      <xdr:rowOff>61428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52555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76436</xdr:rowOff>
    </xdr:from>
    <xdr:to>
      <xdr:col>41</xdr:col>
      <xdr:colOff>101600</xdr:colOff>
      <xdr:row>38</xdr:row>
      <xdr:rowOff>6586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169163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74912</xdr:rowOff>
    </xdr:from>
    <xdr:to>
      <xdr:col>36</xdr:col>
      <xdr:colOff>165100</xdr:colOff>
      <xdr:row>38</xdr:row>
      <xdr:rowOff>5062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167639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157538</xdr:rowOff>
    </xdr:from>
    <xdr:to>
      <xdr:col>55</xdr:col>
      <xdr:colOff>0</xdr:colOff>
      <xdr:row>58</xdr:row>
      <xdr:rowOff>16347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30188"/>
          <a:ext cx="8382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90384</xdr:rowOff>
    </xdr:from>
    <xdr:to>
      <xdr:col>50</xdr:col>
      <xdr:colOff>114300</xdr:colOff>
      <xdr:row>57</xdr:row>
      <xdr:rowOff>157538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63034"/>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107437</xdr:rowOff>
    </xdr:from>
    <xdr:to>
      <xdr:col>45</xdr:col>
      <xdr:colOff>177800</xdr:colOff>
      <xdr:row>57</xdr:row>
      <xdr:rowOff>90384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08637"/>
          <a:ext cx="8890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107437</xdr:rowOff>
    </xdr:from>
    <xdr:to>
      <xdr:col>41</xdr:col>
      <xdr:colOff>50800</xdr:colOff>
      <xdr:row>57</xdr:row>
      <xdr:rowOff>80607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08637"/>
          <a:ext cx="889000" cy="1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136997</xdr:rowOff>
    </xdr:from>
    <xdr:to>
      <xdr:col>55</xdr:col>
      <xdr:colOff>50800</xdr:colOff>
      <xdr:row>58</xdr:row>
      <xdr:rowOff>67147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115424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8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106738</xdr:rowOff>
    </xdr:from>
    <xdr:to>
      <xdr:col>50</xdr:col>
      <xdr:colOff>165100</xdr:colOff>
      <xdr:row>58</xdr:row>
      <xdr:rowOff>36888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28015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39584</xdr:rowOff>
    </xdr:from>
    <xdr:to>
      <xdr:col>46</xdr:col>
      <xdr:colOff>38100</xdr:colOff>
      <xdr:row>57</xdr:row>
      <xdr:rowOff>141184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132311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56637</xdr:rowOff>
    </xdr:from>
    <xdr:to>
      <xdr:col>41</xdr:col>
      <xdr:colOff>101600</xdr:colOff>
      <xdr:row>56</xdr:row>
      <xdr:rowOff>158237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3314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29807</xdr:rowOff>
    </xdr:from>
    <xdr:to>
      <xdr:col>36</xdr:col>
      <xdr:colOff>165100</xdr:colOff>
      <xdr:row>57</xdr:row>
      <xdr:rowOff>131407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122534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86795</xdr:rowOff>
    </xdr:from>
    <xdr:to>
      <xdr:col>55</xdr:col>
      <xdr:colOff>0</xdr:colOff>
      <xdr:row>78</xdr:row>
      <xdr:rowOff>119072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59895"/>
          <a:ext cx="8382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142639</xdr:rowOff>
    </xdr:from>
    <xdr:to>
      <xdr:col>50</xdr:col>
      <xdr:colOff>114300</xdr:colOff>
      <xdr:row>78</xdr:row>
      <xdr:rowOff>86795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44289"/>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76247</xdr:rowOff>
    </xdr:from>
    <xdr:to>
      <xdr:col>45</xdr:col>
      <xdr:colOff>177800</xdr:colOff>
      <xdr:row>77</xdr:row>
      <xdr:rowOff>142639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77897"/>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76247</xdr:rowOff>
    </xdr:from>
    <xdr:to>
      <xdr:col>41</xdr:col>
      <xdr:colOff>50800</xdr:colOff>
      <xdr:row>77</xdr:row>
      <xdr:rowOff>135031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7789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68272</xdr:rowOff>
    </xdr:from>
    <xdr:to>
      <xdr:col>55</xdr:col>
      <xdr:colOff>50800</xdr:colOff>
      <xdr:row>78</xdr:row>
      <xdr:rowOff>169872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46699</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35995</xdr:rowOff>
    </xdr:from>
    <xdr:to>
      <xdr:col>50</xdr:col>
      <xdr:colOff>165100</xdr:colOff>
      <xdr:row>78</xdr:row>
      <xdr:rowOff>137595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154122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91839</xdr:rowOff>
    </xdr:from>
    <xdr:to>
      <xdr:col>46</xdr:col>
      <xdr:colOff>38100</xdr:colOff>
      <xdr:row>78</xdr:row>
      <xdr:rowOff>21989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38516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6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25447</xdr:rowOff>
    </xdr:from>
    <xdr:to>
      <xdr:col>41</xdr:col>
      <xdr:colOff>101600</xdr:colOff>
      <xdr:row>77</xdr:row>
      <xdr:rowOff>127047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143574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0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84231</xdr:rowOff>
    </xdr:from>
    <xdr:to>
      <xdr:col>36</xdr:col>
      <xdr:colOff>165100</xdr:colOff>
      <xdr:row>78</xdr:row>
      <xdr:rowOff>14381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30908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75185</xdr:rowOff>
    </xdr:from>
    <xdr:to>
      <xdr:col>55</xdr:col>
      <xdr:colOff>0</xdr:colOff>
      <xdr:row>98</xdr:row>
      <xdr:rowOff>93027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77285"/>
          <a:ext cx="8382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75185</xdr:rowOff>
    </xdr:from>
    <xdr:to>
      <xdr:col>50</xdr:col>
      <xdr:colOff>114300</xdr:colOff>
      <xdr:row>98</xdr:row>
      <xdr:rowOff>152260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77285"/>
          <a:ext cx="889000" cy="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171235</xdr:rowOff>
    </xdr:from>
    <xdr:to>
      <xdr:col>45</xdr:col>
      <xdr:colOff>177800</xdr:colOff>
      <xdr:row>98</xdr:row>
      <xdr:rowOff>152260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01885"/>
          <a:ext cx="889000" cy="1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171235</xdr:rowOff>
    </xdr:from>
    <xdr:to>
      <xdr:col>41</xdr:col>
      <xdr:colOff>50800</xdr:colOff>
      <xdr:row>98</xdr:row>
      <xdr:rowOff>111989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01885"/>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42227</xdr:rowOff>
    </xdr:from>
    <xdr:to>
      <xdr:col>55</xdr:col>
      <xdr:colOff>50800</xdr:colOff>
      <xdr:row>98</xdr:row>
      <xdr:rowOff>143827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128604</xdr:rowOff>
    </xdr:from>
    <xdr:ext cx="469744"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24385</xdr:rowOff>
    </xdr:from>
    <xdr:to>
      <xdr:col>50</xdr:col>
      <xdr:colOff>165100</xdr:colOff>
      <xdr:row>98</xdr:row>
      <xdr:rowOff>125985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117112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101460</xdr:rowOff>
    </xdr:from>
    <xdr:to>
      <xdr:col>46</xdr:col>
      <xdr:colOff>38100</xdr:colOff>
      <xdr:row>99</xdr:row>
      <xdr:rowOff>31610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9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22737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515428" y="169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120435</xdr:rowOff>
    </xdr:from>
    <xdr:to>
      <xdr:col>41</xdr:col>
      <xdr:colOff>101600</xdr:colOff>
      <xdr:row>98</xdr:row>
      <xdr:rowOff>50585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41712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61189</xdr:rowOff>
    </xdr:from>
    <xdr:to>
      <xdr:col>36</xdr:col>
      <xdr:colOff>165100</xdr:colOff>
      <xdr:row>98</xdr:row>
      <xdr:rowOff>162789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153916</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5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54445</xdr:rowOff>
    </xdr:from>
    <xdr:to>
      <xdr:col>85</xdr:col>
      <xdr:colOff>127000</xdr:colOff>
      <xdr:row>77</xdr:row>
      <xdr:rowOff>58725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56095"/>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58725</xdr:rowOff>
    </xdr:from>
    <xdr:to>
      <xdr:col>81</xdr:col>
      <xdr:colOff>50800</xdr:colOff>
      <xdr:row>77</xdr:row>
      <xdr:rowOff>66460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60375"/>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66460</xdr:rowOff>
    </xdr:from>
    <xdr:to>
      <xdr:col>76</xdr:col>
      <xdr:colOff>114300</xdr:colOff>
      <xdr:row>77</xdr:row>
      <xdr:rowOff>80214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68110"/>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57214</xdr:rowOff>
    </xdr:from>
    <xdr:to>
      <xdr:col>71</xdr:col>
      <xdr:colOff>177800</xdr:colOff>
      <xdr:row>77</xdr:row>
      <xdr:rowOff>80214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58864"/>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3645</xdr:rowOff>
    </xdr:from>
    <xdr:to>
      <xdr:col>85</xdr:col>
      <xdr:colOff>177800</xdr:colOff>
      <xdr:row>77</xdr:row>
      <xdr:rowOff>105245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153522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7925</xdr:rowOff>
    </xdr:from>
    <xdr:to>
      <xdr:col>81</xdr:col>
      <xdr:colOff>101600</xdr:colOff>
      <xdr:row>77</xdr:row>
      <xdr:rowOff>109525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100652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15660</xdr:rowOff>
    </xdr:from>
    <xdr:to>
      <xdr:col>76</xdr:col>
      <xdr:colOff>165100</xdr:colOff>
      <xdr:row>77</xdr:row>
      <xdr:rowOff>117260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108387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29414</xdr:rowOff>
    </xdr:from>
    <xdr:to>
      <xdr:col>72</xdr:col>
      <xdr:colOff>38100</xdr:colOff>
      <xdr:row>77</xdr:row>
      <xdr:rowOff>131014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122141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6414</xdr:rowOff>
    </xdr:from>
    <xdr:to>
      <xdr:col>67</xdr:col>
      <xdr:colOff>101600</xdr:colOff>
      <xdr:row>77</xdr:row>
      <xdr:rowOff>108014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99141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43111</xdr:rowOff>
    </xdr:from>
    <xdr:to>
      <xdr:col>85</xdr:col>
      <xdr:colOff>127000</xdr:colOff>
      <xdr:row>99</xdr:row>
      <xdr:rowOff>43706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7016661"/>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43111</xdr:rowOff>
    </xdr:from>
    <xdr:to>
      <xdr:col>81</xdr:col>
      <xdr:colOff>50800</xdr:colOff>
      <xdr:row>99</xdr:row>
      <xdr:rowOff>43759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1666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43093</xdr:rowOff>
    </xdr:from>
    <xdr:to>
      <xdr:col>76</xdr:col>
      <xdr:colOff>114300</xdr:colOff>
      <xdr:row>99</xdr:row>
      <xdr:rowOff>43759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7016643"/>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43093</xdr:rowOff>
    </xdr:from>
    <xdr:to>
      <xdr:col>71</xdr:col>
      <xdr:colOff>177800</xdr:colOff>
      <xdr:row>99</xdr:row>
      <xdr:rowOff>43907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16643"/>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164356</xdr:rowOff>
    </xdr:from>
    <xdr:to>
      <xdr:col>85</xdr:col>
      <xdr:colOff>177800</xdr:colOff>
      <xdr:row>99</xdr:row>
      <xdr:rowOff>94506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104632</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163761</xdr:rowOff>
    </xdr:from>
    <xdr:to>
      <xdr:col>81</xdr:col>
      <xdr:colOff>101600</xdr:colOff>
      <xdr:row>99</xdr:row>
      <xdr:rowOff>93911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85038</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705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164409</xdr:rowOff>
    </xdr:from>
    <xdr:to>
      <xdr:col>76</xdr:col>
      <xdr:colOff>165100</xdr:colOff>
      <xdr:row>99</xdr:row>
      <xdr:rowOff>94559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85686</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0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163743</xdr:rowOff>
    </xdr:from>
    <xdr:to>
      <xdr:col>72</xdr:col>
      <xdr:colOff>38100</xdr:colOff>
      <xdr:row>99</xdr:row>
      <xdr:rowOff>93893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85020</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7058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164557</xdr:rowOff>
    </xdr:from>
    <xdr:to>
      <xdr:col>67</xdr:col>
      <xdr:colOff>101600</xdr:colOff>
      <xdr:row>99</xdr:row>
      <xdr:rowOff>94707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85834</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705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139609</xdr:rowOff>
    </xdr:from>
    <xdr:to>
      <xdr:col>116</xdr:col>
      <xdr:colOff>63500</xdr:colOff>
      <xdr:row>58</xdr:row>
      <xdr:rowOff>139654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70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139609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124841</xdr:rowOff>
    </xdr:from>
    <xdr:to>
      <xdr:col>107</xdr:col>
      <xdr:colOff>50800</xdr:colOff>
      <xdr:row>58</xdr:row>
      <xdr:rowOff>139517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68941"/>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124841</xdr:rowOff>
    </xdr:from>
    <xdr:to>
      <xdr:col>102</xdr:col>
      <xdr:colOff>114300</xdr:colOff>
      <xdr:row>58</xdr:row>
      <xdr:rowOff>124887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6894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74041</xdr:rowOff>
    </xdr:from>
    <xdr:to>
      <xdr:col>102</xdr:col>
      <xdr:colOff>165100</xdr:colOff>
      <xdr:row>59</xdr:row>
      <xdr:rowOff>4191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166768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74087</xdr:rowOff>
    </xdr:from>
    <xdr:to>
      <xdr:col>98</xdr:col>
      <xdr:colOff>38100</xdr:colOff>
      <xdr:row>59</xdr:row>
      <xdr:rowOff>4237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166814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1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90649</xdr:rowOff>
    </xdr:from>
    <xdr:to>
      <xdr:col>116</xdr:col>
      <xdr:colOff>63500</xdr:colOff>
      <xdr:row>76</xdr:row>
      <xdr:rowOff>145382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20849"/>
          <a:ext cx="8382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145382</xdr:rowOff>
    </xdr:from>
    <xdr:to>
      <xdr:col>111</xdr:col>
      <xdr:colOff>177800</xdr:colOff>
      <xdr:row>77</xdr:row>
      <xdr:rowOff>17856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75582"/>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142477</xdr:rowOff>
    </xdr:from>
    <xdr:to>
      <xdr:col>107</xdr:col>
      <xdr:colOff>50800</xdr:colOff>
      <xdr:row>77</xdr:row>
      <xdr:rowOff>17856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72677"/>
          <a:ext cx="889000" cy="4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126245</xdr:rowOff>
    </xdr:from>
    <xdr:to>
      <xdr:col>102</xdr:col>
      <xdr:colOff>114300</xdr:colOff>
      <xdr:row>76</xdr:row>
      <xdr:rowOff>142477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13545"/>
          <a:ext cx="889000" cy="3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39849</xdr:rowOff>
    </xdr:from>
    <xdr:to>
      <xdr:col>116</xdr:col>
      <xdr:colOff>114300</xdr:colOff>
      <xdr:row>76</xdr:row>
      <xdr:rowOff>141449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18276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94582</xdr:rowOff>
    </xdr:from>
    <xdr:to>
      <xdr:col>112</xdr:col>
      <xdr:colOff>38100</xdr:colOff>
      <xdr:row>77</xdr:row>
      <xdr:rowOff>24732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138506</xdr:rowOff>
    </xdr:from>
    <xdr:to>
      <xdr:col>107</xdr:col>
      <xdr:colOff>101600</xdr:colOff>
      <xdr:row>77</xdr:row>
      <xdr:rowOff>68656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59783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91677</xdr:rowOff>
    </xdr:from>
    <xdr:to>
      <xdr:col>102</xdr:col>
      <xdr:colOff>165100</xdr:colOff>
      <xdr:row>77</xdr:row>
      <xdr:rowOff>21827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75445</xdr:rowOff>
    </xdr:from>
    <xdr:to>
      <xdr:col>98</xdr:col>
      <xdr:colOff>38100</xdr:colOff>
      <xdr:row>75</xdr:row>
      <xdr:rowOff>5595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22122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49,266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類似団体と比較すると下回っているものの、今後も適切な人員配置を実施し、事務の効率化と円滑な行政サービスを提供していく必要がある。●物件費については、住民一人当たり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68,655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が高い状況であり近年高止まりの傾向にある。町保有施設が多いためであるが、現在実施可能な部分については民間委託の実施を進めている。●扶助費については、類似団体平均値と比較する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り、本年度は昨年度に比べ減少したものの、その減少幅は僅かとなった。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年度より毎年度増加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少子高齢化等の社会情勢を反映する形となった。今後、社会保障関連経費が増加することは必至であり、特に町単独の扶助費については、その効果と必要性を常に検証し、見直しを図ることによって、社会保障関連経費のさらなる抑制に努め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類似団体平均値を下回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、前年度比較で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となった。今後も、各種団体等への単独補助金については、常にその必要性とその効果を検証しながら、事業の見直しを進める。●普通建設事業費については、新規整備で前年度比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％減、更新整備で前年度比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障害者福祉センターたんぽぽ建設事業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」の終了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町道</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号線道路改良事業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の進捗による減少に伴う減少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である。今後は、「公共施設等総合管理計画」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に基づく「個別施設計画」を策定し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、限られた財源のなかで公共施設の配置・管理等に努める。●公債費については、前年度比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％増となり類似団体平均よりは低いものの、近年は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前後を推移している。地方債の発行にあたっては慎重を期すとともに、資金調達も金利情勢を見据えながら、公的資金・民間資金を問わず柔軟な対応を心がけることで適正な公債費負担を維持していく。●積立金については、類似団体平均、全国平均、群馬県平均を下回ってお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％減となった。農業振興基金のほか、学校給食事業基金、学校振興基金の積立金減少によるものである。●繰出金については、下水道事業特別会計繰出金、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後期高齢者医療広域連合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繰出金の増により前年度比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66548</xdr:rowOff>
    </xdr:from>
    <xdr:to>
      <xdr:col>24</xdr:col>
      <xdr:colOff>63500</xdr:colOff>
      <xdr:row>37</xdr:row>
      <xdr:rowOff>161798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0198"/>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37</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9411"/>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37211</xdr:rowOff>
    </xdr:from>
    <xdr:to>
      <xdr:col>15</xdr:col>
      <xdr:colOff>50800</xdr:colOff>
      <xdr:row>36</xdr:row>
      <xdr:rowOff>109601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94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109601</xdr:rowOff>
    </xdr:from>
    <xdr:to>
      <xdr:col>10</xdr:col>
      <xdr:colOff>114300</xdr:colOff>
      <xdr:row>36</xdr:row>
      <xdr:rowOff>115697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18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110998</xdr:rowOff>
    </xdr:from>
    <xdr:to>
      <xdr:col>24</xdr:col>
      <xdr:colOff>114300</xdr:colOff>
      <xdr:row>38</xdr:row>
      <xdr:rowOff>41148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89425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15748</xdr:rowOff>
    </xdr:from>
    <xdr:to>
      <xdr:col>20</xdr:col>
      <xdr:colOff>38100</xdr:colOff>
      <xdr:row>37</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108475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157861</xdr:rowOff>
    </xdr:from>
    <xdr:to>
      <xdr:col>15</xdr:col>
      <xdr:colOff>101600</xdr:colOff>
      <xdr:row>36</xdr:row>
      <xdr:rowOff>88011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79138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58801</xdr:rowOff>
    </xdr:from>
    <xdr:to>
      <xdr:col>10</xdr:col>
      <xdr:colOff>165100</xdr:colOff>
      <xdr:row>36</xdr:row>
      <xdr:rowOff>160401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151528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64897</xdr:rowOff>
    </xdr:from>
    <xdr:to>
      <xdr:col>6</xdr:col>
      <xdr:colOff>38100</xdr:colOff>
      <xdr:row>36</xdr:row>
      <xdr:rowOff>166497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157624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166699</xdr:rowOff>
    </xdr:from>
    <xdr:to>
      <xdr:col>24</xdr:col>
      <xdr:colOff>63500</xdr:colOff>
      <xdr:row>58</xdr:row>
      <xdr:rowOff>169172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10799"/>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166699</xdr:rowOff>
    </xdr:from>
    <xdr:to>
      <xdr:col>19</xdr:col>
      <xdr:colOff>177800</xdr:colOff>
      <xdr:row>58</xdr:row>
      <xdr:rowOff>170159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10799"/>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170159</xdr:rowOff>
    </xdr:from>
    <xdr:to>
      <xdr:col>15</xdr:col>
      <xdr:colOff>50800</xdr:colOff>
      <xdr:row>58</xdr:row>
      <xdr:rowOff>170901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14259"/>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170901</xdr:rowOff>
    </xdr:from>
    <xdr:to>
      <xdr:col>10</xdr:col>
      <xdr:colOff>114300</xdr:colOff>
      <xdr:row>58</xdr:row>
      <xdr:rowOff>171279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15001"/>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118372</xdr:rowOff>
    </xdr:from>
    <xdr:to>
      <xdr:col>24</xdr:col>
      <xdr:colOff>114300</xdr:colOff>
      <xdr:row>59</xdr:row>
      <xdr:rowOff>48522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115899</xdr:rowOff>
    </xdr:from>
    <xdr:to>
      <xdr:col>20</xdr:col>
      <xdr:colOff>38100</xdr:colOff>
      <xdr:row>59</xdr:row>
      <xdr:rowOff>46049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37176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119359</xdr:rowOff>
    </xdr:from>
    <xdr:to>
      <xdr:col>15</xdr:col>
      <xdr:colOff>101600</xdr:colOff>
      <xdr:row>59</xdr:row>
      <xdr:rowOff>49509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40636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120101</xdr:rowOff>
    </xdr:from>
    <xdr:to>
      <xdr:col>10</xdr:col>
      <xdr:colOff>165100</xdr:colOff>
      <xdr:row>59</xdr:row>
      <xdr:rowOff>50251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41378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120479</xdr:rowOff>
    </xdr:from>
    <xdr:to>
      <xdr:col>6</xdr:col>
      <xdr:colOff>38100</xdr:colOff>
      <xdr:row>59</xdr:row>
      <xdr:rowOff>50629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41756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85936</xdr:rowOff>
    </xdr:from>
    <xdr:to>
      <xdr:col>24</xdr:col>
      <xdr:colOff>63500</xdr:colOff>
      <xdr:row>78</xdr:row>
      <xdr:rowOff>90692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59036"/>
          <a:ext cx="8382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85936</xdr:rowOff>
    </xdr:from>
    <xdr:to>
      <xdr:col>19</xdr:col>
      <xdr:colOff>177800</xdr:colOff>
      <xdr:row>78</xdr:row>
      <xdr:rowOff>126811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59036"/>
          <a:ext cx="889000" cy="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126811</xdr:rowOff>
    </xdr:from>
    <xdr:to>
      <xdr:col>15</xdr:col>
      <xdr:colOff>50800</xdr:colOff>
      <xdr:row>78</xdr:row>
      <xdr:rowOff>138926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99911"/>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12064</xdr:rowOff>
    </xdr:from>
    <xdr:to>
      <xdr:col>10</xdr:col>
      <xdr:colOff>114300</xdr:colOff>
      <xdr:row>78</xdr:row>
      <xdr:rowOff>138926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85164"/>
          <a:ext cx="889000" cy="1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39892</xdr:rowOff>
    </xdr:from>
    <xdr:to>
      <xdr:col>24</xdr:col>
      <xdr:colOff>114300</xdr:colOff>
      <xdr:row>78</xdr:row>
      <xdr:rowOff>141492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126269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35136</xdr:rowOff>
    </xdr:from>
    <xdr:to>
      <xdr:col>20</xdr:col>
      <xdr:colOff>38100</xdr:colOff>
      <xdr:row>78</xdr:row>
      <xdr:rowOff>136736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127863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76011</xdr:rowOff>
    </xdr:from>
    <xdr:to>
      <xdr:col>15</xdr:col>
      <xdr:colOff>101600</xdr:colOff>
      <xdr:row>79</xdr:row>
      <xdr:rowOff>6161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168738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4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88126</xdr:rowOff>
    </xdr:from>
    <xdr:to>
      <xdr:col>10</xdr:col>
      <xdr:colOff>165100</xdr:colOff>
      <xdr:row>79</xdr:row>
      <xdr:rowOff>18276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132714</xdr:rowOff>
    </xdr:from>
    <xdr:to>
      <xdr:col>6</xdr:col>
      <xdr:colOff>38100</xdr:colOff>
      <xdr:row>78</xdr:row>
      <xdr:rowOff>62864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79391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23113</xdr:rowOff>
    </xdr:from>
    <xdr:to>
      <xdr:col>24</xdr:col>
      <xdr:colOff>63500</xdr:colOff>
      <xdr:row>99</xdr:row>
      <xdr:rowOff>24535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96663"/>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18966</xdr:rowOff>
    </xdr:from>
    <xdr:to>
      <xdr:col>19</xdr:col>
      <xdr:colOff>177800</xdr:colOff>
      <xdr:row>99</xdr:row>
      <xdr:rowOff>24535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92516"/>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18966</xdr:rowOff>
    </xdr:from>
    <xdr:to>
      <xdr:col>15</xdr:col>
      <xdr:colOff>50800</xdr:colOff>
      <xdr:row>99</xdr:row>
      <xdr:rowOff>40667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2516"/>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40667</xdr:rowOff>
    </xdr:from>
    <xdr:to>
      <xdr:col>10</xdr:col>
      <xdr:colOff>114300</xdr:colOff>
      <xdr:row>99</xdr:row>
      <xdr:rowOff>55052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4217"/>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143763</xdr:rowOff>
    </xdr:from>
    <xdr:to>
      <xdr:col>24</xdr:col>
      <xdr:colOff>114300</xdr:colOff>
      <xdr:row>99</xdr:row>
      <xdr:rowOff>73913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122190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145185</xdr:rowOff>
    </xdr:from>
    <xdr:to>
      <xdr:col>20</xdr:col>
      <xdr:colOff>38100</xdr:colOff>
      <xdr:row>99</xdr:row>
      <xdr:rowOff>75335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66462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139616</xdr:rowOff>
    </xdr:from>
    <xdr:to>
      <xdr:col>15</xdr:col>
      <xdr:colOff>101600</xdr:colOff>
      <xdr:row>99</xdr:row>
      <xdr:rowOff>69766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60893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161317</xdr:rowOff>
    </xdr:from>
    <xdr:to>
      <xdr:col>10</xdr:col>
      <xdr:colOff>165100</xdr:colOff>
      <xdr:row>99</xdr:row>
      <xdr:rowOff>91467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82594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4252</xdr:rowOff>
    </xdr:from>
    <xdr:to>
      <xdr:col>6</xdr:col>
      <xdr:colOff>38100</xdr:colOff>
      <xdr:row>99</xdr:row>
      <xdr:rowOff>105852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96979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71882</xdr:rowOff>
    </xdr:from>
    <xdr:to>
      <xdr:col>55</xdr:col>
      <xdr:colOff>0</xdr:colOff>
      <xdr:row>38</xdr:row>
      <xdr:rowOff>77216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8698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77216</xdr:rowOff>
    </xdr:from>
    <xdr:to>
      <xdr:col>50</xdr:col>
      <xdr:colOff>114300</xdr:colOff>
      <xdr:row>38</xdr:row>
      <xdr:rowOff>79502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923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131699</xdr:rowOff>
    </xdr:from>
    <xdr:to>
      <xdr:col>45</xdr:col>
      <xdr:colOff>177800</xdr:colOff>
      <xdr:row>38</xdr:row>
      <xdr:rowOff>79502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75349"/>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131699</xdr:rowOff>
    </xdr:from>
    <xdr:to>
      <xdr:col>41</xdr:col>
      <xdr:colOff>50800</xdr:colOff>
      <xdr:row>37</xdr:row>
      <xdr:rowOff>136271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753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21082</xdr:rowOff>
    </xdr:from>
    <xdr:to>
      <xdr:col>55</xdr:col>
      <xdr:colOff>50800</xdr:colOff>
      <xdr:row>38</xdr:row>
      <xdr:rowOff>122682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170959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26416</xdr:rowOff>
    </xdr:from>
    <xdr:to>
      <xdr:col>50</xdr:col>
      <xdr:colOff>165100</xdr:colOff>
      <xdr:row>38</xdr:row>
      <xdr:rowOff>128016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119143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28702</xdr:rowOff>
    </xdr:from>
    <xdr:to>
      <xdr:col>46</xdr:col>
      <xdr:colOff>38100</xdr:colOff>
      <xdr:row>38</xdr:row>
      <xdr:rowOff>130302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121429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80899</xdr:rowOff>
    </xdr:from>
    <xdr:to>
      <xdr:col>41</xdr:col>
      <xdr:colOff>101600</xdr:colOff>
      <xdr:row>38</xdr:row>
      <xdr:rowOff>11049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27576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85471</xdr:rowOff>
    </xdr:from>
    <xdr:to>
      <xdr:col>36</xdr:col>
      <xdr:colOff>165100</xdr:colOff>
      <xdr:row>38</xdr:row>
      <xdr:rowOff>15621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6748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151947</xdr:rowOff>
    </xdr:from>
    <xdr:to>
      <xdr:col>55</xdr:col>
      <xdr:colOff>0</xdr:colOff>
      <xdr:row>59</xdr:row>
      <xdr:rowOff>8206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96047"/>
          <a:ext cx="838200" cy="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149954</xdr:rowOff>
    </xdr:from>
    <xdr:to>
      <xdr:col>50</xdr:col>
      <xdr:colOff>114300</xdr:colOff>
      <xdr:row>58</xdr:row>
      <xdr:rowOff>151947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94054"/>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91841</xdr:rowOff>
    </xdr:from>
    <xdr:to>
      <xdr:col>45</xdr:col>
      <xdr:colOff>177800</xdr:colOff>
      <xdr:row>58</xdr:row>
      <xdr:rowOff>149954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64491"/>
          <a:ext cx="889000" cy="2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91841</xdr:rowOff>
    </xdr:from>
    <xdr:to>
      <xdr:col>41</xdr:col>
      <xdr:colOff>50800</xdr:colOff>
      <xdr:row>58</xdr:row>
      <xdr:rowOff>64098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64491"/>
          <a:ext cx="889000" cy="1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128856</xdr:rowOff>
    </xdr:from>
    <xdr:to>
      <xdr:col>55</xdr:col>
      <xdr:colOff>50800</xdr:colOff>
      <xdr:row>59</xdr:row>
      <xdr:rowOff>59006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43783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101147</xdr:rowOff>
    </xdr:from>
    <xdr:to>
      <xdr:col>50</xdr:col>
      <xdr:colOff>165100</xdr:colOff>
      <xdr:row>59</xdr:row>
      <xdr:rowOff>31297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22424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3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99154</xdr:rowOff>
    </xdr:from>
    <xdr:to>
      <xdr:col>46</xdr:col>
      <xdr:colOff>38100</xdr:colOff>
      <xdr:row>59</xdr:row>
      <xdr:rowOff>29304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20431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41041</xdr:rowOff>
    </xdr:from>
    <xdr:to>
      <xdr:col>41</xdr:col>
      <xdr:colOff>101600</xdr:colOff>
      <xdr:row>57</xdr:row>
      <xdr:rowOff>142641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159168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13298</xdr:rowOff>
    </xdr:from>
    <xdr:to>
      <xdr:col>36</xdr:col>
      <xdr:colOff>165100</xdr:colOff>
      <xdr:row>58</xdr:row>
      <xdr:rowOff>114898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131425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147713</xdr:rowOff>
    </xdr:from>
    <xdr:to>
      <xdr:col>55</xdr:col>
      <xdr:colOff>0</xdr:colOff>
      <xdr:row>78</xdr:row>
      <xdr:rowOff>151003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520813"/>
          <a:ext cx="8382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150837</xdr:rowOff>
    </xdr:from>
    <xdr:to>
      <xdr:col>50</xdr:col>
      <xdr:colOff>114300</xdr:colOff>
      <xdr:row>78</xdr:row>
      <xdr:rowOff>151003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523937"/>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127330</xdr:rowOff>
    </xdr:from>
    <xdr:to>
      <xdr:col>45</xdr:col>
      <xdr:colOff>177800</xdr:colOff>
      <xdr:row>78</xdr:row>
      <xdr:rowOff>150837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00430"/>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127330</xdr:rowOff>
    </xdr:from>
    <xdr:to>
      <xdr:col>41</xdr:col>
      <xdr:colOff>50800</xdr:colOff>
      <xdr:row>78</xdr:row>
      <xdr:rowOff>134392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00430"/>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96913</xdr:rowOff>
    </xdr:from>
    <xdr:to>
      <xdr:col>55</xdr:col>
      <xdr:colOff>50800</xdr:colOff>
      <xdr:row>79</xdr:row>
      <xdr:rowOff>27063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100203</xdr:rowOff>
    </xdr:from>
    <xdr:to>
      <xdr:col>50</xdr:col>
      <xdr:colOff>165100</xdr:colOff>
      <xdr:row>79</xdr:row>
      <xdr:rowOff>30353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21480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100037</xdr:rowOff>
    </xdr:from>
    <xdr:to>
      <xdr:col>46</xdr:col>
      <xdr:colOff>38100</xdr:colOff>
      <xdr:row>79</xdr:row>
      <xdr:rowOff>30187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21314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6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76530</xdr:rowOff>
    </xdr:from>
    <xdr:to>
      <xdr:col>41</xdr:col>
      <xdr:colOff>101600</xdr:colOff>
      <xdr:row>79</xdr:row>
      <xdr:rowOff>6680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23207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2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83592</xdr:rowOff>
    </xdr:from>
    <xdr:to>
      <xdr:col>36</xdr:col>
      <xdr:colOff>165100</xdr:colOff>
      <xdr:row>79</xdr:row>
      <xdr:rowOff>13742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30269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2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55052</xdr:rowOff>
    </xdr:from>
    <xdr:to>
      <xdr:col>55</xdr:col>
      <xdr:colOff>0</xdr:colOff>
      <xdr:row>97</xdr:row>
      <xdr:rowOff>86697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85702"/>
          <a:ext cx="8382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12316</xdr:rowOff>
    </xdr:from>
    <xdr:to>
      <xdr:col>50</xdr:col>
      <xdr:colOff>114300</xdr:colOff>
      <xdr:row>97</xdr:row>
      <xdr:rowOff>55052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42966"/>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12316</xdr:rowOff>
    </xdr:from>
    <xdr:to>
      <xdr:col>45</xdr:col>
      <xdr:colOff>177800</xdr:colOff>
      <xdr:row>97</xdr:row>
      <xdr:rowOff>62433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42966"/>
          <a:ext cx="889000" cy="5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144490</xdr:rowOff>
    </xdr:from>
    <xdr:to>
      <xdr:col>41</xdr:col>
      <xdr:colOff>50800</xdr:colOff>
      <xdr:row>97</xdr:row>
      <xdr:rowOff>62433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03690"/>
          <a:ext cx="889000" cy="8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35897</xdr:rowOff>
    </xdr:from>
    <xdr:to>
      <xdr:col>55</xdr:col>
      <xdr:colOff>50800</xdr:colOff>
      <xdr:row>97</xdr:row>
      <xdr:rowOff>137497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14324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4252</xdr:rowOff>
    </xdr:from>
    <xdr:to>
      <xdr:col>50</xdr:col>
      <xdr:colOff>165100</xdr:colOff>
      <xdr:row>97</xdr:row>
      <xdr:rowOff>105852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96979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132966</xdr:rowOff>
    </xdr:from>
    <xdr:to>
      <xdr:col>46</xdr:col>
      <xdr:colOff>38100</xdr:colOff>
      <xdr:row>97</xdr:row>
      <xdr:rowOff>63116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54243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11633</xdr:rowOff>
    </xdr:from>
    <xdr:to>
      <xdr:col>41</xdr:col>
      <xdr:colOff>101600</xdr:colOff>
      <xdr:row>97</xdr:row>
      <xdr:rowOff>113233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104360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93690</xdr:rowOff>
    </xdr:from>
    <xdr:to>
      <xdr:col>36</xdr:col>
      <xdr:colOff>165100</xdr:colOff>
      <xdr:row>97</xdr:row>
      <xdr:rowOff>23840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40367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15661</xdr:rowOff>
    </xdr:from>
    <xdr:to>
      <xdr:col>85</xdr:col>
      <xdr:colOff>127000</xdr:colOff>
      <xdr:row>37</xdr:row>
      <xdr:rowOff>16668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59311"/>
          <a:ext cx="8382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10244</xdr:rowOff>
    </xdr:from>
    <xdr:to>
      <xdr:col>81</xdr:col>
      <xdr:colOff>50800</xdr:colOff>
      <xdr:row>37</xdr:row>
      <xdr:rowOff>16668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53894"/>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10244</xdr:rowOff>
    </xdr:from>
    <xdr:to>
      <xdr:col>76</xdr:col>
      <xdr:colOff>114300</xdr:colOff>
      <xdr:row>37</xdr:row>
      <xdr:rowOff>52146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53894"/>
          <a:ext cx="889000" cy="4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52146</xdr:rowOff>
    </xdr:from>
    <xdr:to>
      <xdr:col>71</xdr:col>
      <xdr:colOff>177800</xdr:colOff>
      <xdr:row>37</xdr:row>
      <xdr:rowOff>66548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9579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136311</xdr:rowOff>
    </xdr:from>
    <xdr:to>
      <xdr:col>85</xdr:col>
      <xdr:colOff>177800</xdr:colOff>
      <xdr:row>37</xdr:row>
      <xdr:rowOff>66461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51238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137318</xdr:rowOff>
    </xdr:from>
    <xdr:to>
      <xdr:col>81</xdr:col>
      <xdr:colOff>101600</xdr:colOff>
      <xdr:row>37</xdr:row>
      <xdr:rowOff>67468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58595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130894</xdr:rowOff>
    </xdr:from>
    <xdr:to>
      <xdr:col>76</xdr:col>
      <xdr:colOff>165100</xdr:colOff>
      <xdr:row>37</xdr:row>
      <xdr:rowOff>61044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52171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9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1346</xdr:rowOff>
    </xdr:from>
    <xdr:to>
      <xdr:col>72</xdr:col>
      <xdr:colOff>38100</xdr:colOff>
      <xdr:row>37</xdr:row>
      <xdr:rowOff>102946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94073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15748</xdr:rowOff>
    </xdr:from>
    <xdr:to>
      <xdr:col>67</xdr:col>
      <xdr:colOff>101600</xdr:colOff>
      <xdr:row>37</xdr:row>
      <xdr:rowOff>117348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108475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163690</xdr:rowOff>
    </xdr:from>
    <xdr:to>
      <xdr:col>85</xdr:col>
      <xdr:colOff>127000</xdr:colOff>
      <xdr:row>59</xdr:row>
      <xdr:rowOff>26771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107790"/>
          <a:ext cx="8382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84531</xdr:rowOff>
    </xdr:from>
    <xdr:to>
      <xdr:col>81</xdr:col>
      <xdr:colOff>50800</xdr:colOff>
      <xdr:row>58</xdr:row>
      <xdr:rowOff>163690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28631"/>
          <a:ext cx="8890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166560</xdr:rowOff>
    </xdr:from>
    <xdr:to>
      <xdr:col>76</xdr:col>
      <xdr:colOff>114300</xdr:colOff>
      <xdr:row>58</xdr:row>
      <xdr:rowOff>84531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767760"/>
          <a:ext cx="889000" cy="2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166560</xdr:rowOff>
    </xdr:from>
    <xdr:to>
      <xdr:col>71</xdr:col>
      <xdr:colOff>177800</xdr:colOff>
      <xdr:row>58</xdr:row>
      <xdr:rowOff>157493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67760"/>
          <a:ext cx="889000" cy="3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147421</xdr:rowOff>
    </xdr:from>
    <xdr:to>
      <xdr:col>85</xdr:col>
      <xdr:colOff>177800</xdr:colOff>
      <xdr:row>59</xdr:row>
      <xdr:rowOff>77571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62348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112890</xdr:rowOff>
    </xdr:from>
    <xdr:to>
      <xdr:col>81</xdr:col>
      <xdr:colOff>101600</xdr:colOff>
      <xdr:row>59</xdr:row>
      <xdr:rowOff>43040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34167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33731</xdr:rowOff>
    </xdr:from>
    <xdr:to>
      <xdr:col>76</xdr:col>
      <xdr:colOff>165100</xdr:colOff>
      <xdr:row>58</xdr:row>
      <xdr:rowOff>135331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126458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115760</xdr:rowOff>
    </xdr:from>
    <xdr:to>
      <xdr:col>72</xdr:col>
      <xdr:colOff>38100</xdr:colOff>
      <xdr:row>57</xdr:row>
      <xdr:rowOff>45910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62437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106693</xdr:rowOff>
    </xdr:from>
    <xdr:to>
      <xdr:col>67</xdr:col>
      <xdr:colOff>101600</xdr:colOff>
      <xdr:row>59</xdr:row>
      <xdr:rowOff>36843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27970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54445</xdr:rowOff>
    </xdr:from>
    <xdr:to>
      <xdr:col>85</xdr:col>
      <xdr:colOff>127000</xdr:colOff>
      <xdr:row>97</xdr:row>
      <xdr:rowOff>58725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85095"/>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58725</xdr:rowOff>
    </xdr:from>
    <xdr:to>
      <xdr:col>81</xdr:col>
      <xdr:colOff>50800</xdr:colOff>
      <xdr:row>97</xdr:row>
      <xdr:rowOff>66460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89375"/>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66460</xdr:rowOff>
    </xdr:from>
    <xdr:to>
      <xdr:col>76</xdr:col>
      <xdr:colOff>114300</xdr:colOff>
      <xdr:row>97</xdr:row>
      <xdr:rowOff>80214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97110"/>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57214</xdr:rowOff>
    </xdr:from>
    <xdr:to>
      <xdr:col>71</xdr:col>
      <xdr:colOff>177800</xdr:colOff>
      <xdr:row>97</xdr:row>
      <xdr:rowOff>80214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87864"/>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3645</xdr:rowOff>
    </xdr:from>
    <xdr:to>
      <xdr:col>85</xdr:col>
      <xdr:colOff>177800</xdr:colOff>
      <xdr:row>97</xdr:row>
      <xdr:rowOff>105245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153522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7925</xdr:rowOff>
    </xdr:from>
    <xdr:to>
      <xdr:col>81</xdr:col>
      <xdr:colOff>101600</xdr:colOff>
      <xdr:row>97</xdr:row>
      <xdr:rowOff>109525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100652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15660</xdr:rowOff>
    </xdr:from>
    <xdr:to>
      <xdr:col>76</xdr:col>
      <xdr:colOff>165100</xdr:colOff>
      <xdr:row>97</xdr:row>
      <xdr:rowOff>117260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108387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29414</xdr:rowOff>
    </xdr:from>
    <xdr:to>
      <xdr:col>72</xdr:col>
      <xdr:colOff>38100</xdr:colOff>
      <xdr:row>97</xdr:row>
      <xdr:rowOff>131014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122141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6414</xdr:rowOff>
    </xdr:from>
    <xdr:to>
      <xdr:col>67</xdr:col>
      <xdr:colOff>101600</xdr:colOff>
      <xdr:row>97</xdr:row>
      <xdr:rowOff>108014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99141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●議会費については、主に議員定数削減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に伴う議員報酬の減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％減となった。●総務費については、前年度比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となっており、近年は概ね横ばいで推移している。今年度の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要因は、文化センター管理事業や生涯活躍のまち推進事業のほか、町議会議員選挙や衆議院議員選挙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が縮小及び終了したことによる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。●民生費については前年度比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となった。主として、臨時福祉給付金（経済対策分）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障害者福祉センター建設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に対する補助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が要因と考えられる。●衛生費については、前年度に比べ</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となった。要因としては、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クリーン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センター管理事業の経費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が挙げられる。●労働費については、勤労者センター</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土地購入</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％増となった。●農林水産業費については、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主に道の駅玉村宿の指定管理者制度導入や農業振興基金への積立減少により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となった。●商工費については、企業立地促進事業や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小口資金損失補償金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となった。●土木費については、前年度比で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％減となった。町道</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号線道路改良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道路補修事業及び都市再生整備計画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事業の減が主な要因と考えられる。●消防費については、前年度比で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となった。要因としては、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水防センター整備事業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、常備消防委託事業の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が挙げられる。●教育費については、前年度比で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町内遺跡発掘調査や学校給食事業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が主な要因となる。今後も、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教育施設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の老朽化については計画的に更新するとともに、最適な財源の確保に努めたい。</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類似団体平均値を下回ったが、新たに償還が開始したものがあったため前年度比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％増となった。地方債の発行にあたっては慎重を期すとともに、資金調達も金利情勢を見据えながら、公的資金・民間資金を問わず適正な公債費負担を維持するように努める。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財政調整基金残高の対標準財政規模比は、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前年度より取崩額を抑えたことにより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ポイントの減となり乖離幅を抑えた結果となった。ここ数年大型事業の推進</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や社会保障経費の増加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より取崩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しており、基金残高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減少傾向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が続いている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実質収支額については、前年度と比較し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58,637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、標準財政規模に占める割合では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となった。実質単年度収支比率で見ると、財政調整基金の取り崩しにより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赤字となったが、前年度より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今後も、事務事業の見直し・統廃合など歳出の合理化等行財政改革を推進し、健全な行財政運営に努めていく。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これまで、すべての会計において赤字が生じたことがないことから、連結実質赤字比率は算定されていない。</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宅地造成事業特別会計において黒字額が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大きいのは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、宅地造成事業による土地売払収入として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1,308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万円があったためである。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base"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介護保険特別事業会計において前年度より黒字額が大きくなったのは、基金積立金や公債費の減少により歳出が減となったためである。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一般会計の元利償還金は、今年度は前年度比で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増となっている。主な要因としては、新たに償還開始となった臨時財政対策債、</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道の駅整備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第４保育所整備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事業が挙げられる。</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下水道事業債の元利償還金に対する繰入金は対前年度比で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となり、年々増加傾向にある。</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今後も、引き続き事業を適切に選択し、過度に地方債の発行に頼ることのない財政運営を心がけることで、中長期的な公債費負担の平準化を図る。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将来負担額である一般会計等に係る地方債の現在高は、今年度は前年度比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％減となった。これは、「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南小学校用地取得事業</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年度借入）」「臨時</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税収補てん債</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年度借入）」の償還終了が主な要因と考えられる。</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下水道事業債の繰入見込額は、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年度以降は増加傾向であったが、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年と減少し、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今年度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再び増加</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基準財政需要額算入見込額は、対前年度比で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％減少、充当可能財源についても充当可能基金及び充当可能特定歳入の減少が大きいため、前年度に続いて将来負担比率が算定された。</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今後、地方債発行に際しては、後年度の元利償還金が基準財政需要額に算入される地方債を選択するとともに、新規事業の実施にあたっては将来の財政負担を見極め、持続可能な財政運営に努める。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年度に実施した障害者福祉センターたんぽぽ建設事業の剰余金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万円を地域福祉基金に積立、文化センター土地区画整理事業のため都市計画事業基金を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万円取り崩し、文化センター外壁改修工事等の管理事業のため文化センター運営基金を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万円取り崩した。財政調整基金では取り崩しと積立により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減少が著しいが、近年では基金取り崩しの抑制のため事務事業見直し等により歳出改革を行い、民間委託・指定管理者制度の活用により経常的経費の削減に努めている。今後は、個別施設計画の策定による公共施設の適正な管理運営の実施、地域福祉計画や居場所づくりの推進による社会保障関係経費の抑制に努め、基金残高を考慮しながらバランスの取れた効率的な財政運営を目指していく。また、今後は安定的な自主財源確保のため、ふるさと納税の推進や積極的な企業誘致、徹底した滞納整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都市計画事業基金：文化センター周辺土地区画整理事業のため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文化センター運営基金繰入金：文化センター外壁改修工事等の管理事業のため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ふるさと創生基金：町民体育祭、ふるさとまつり、花火大会開催のため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年度に実施した障害者福祉センターたんぽぽ建設事業の剰余金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文化センター周辺まちづくり事業のため都市計画事業基金を取り崩し、文化センター外壁改修工事のため文化センター運営基金を取り崩したことから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についてはさらに基金残高は減少した。町民行事については毎年行うことから今後もふるさと創生基金は減少する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社会保障関連経費の増加、公共施設等の老朽化対策等の財源不足のため、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文化センター・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今後は債券運用を行い、より効率的かつ安全な基金管理に努める。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00000000-0008-0000-0D00-00001A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00000000-0008-0000-0D00-00001B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本年度の有形固定資産減価償却率は、類似団体内平均値と比較すれば</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％を示した。前年度に引き続き、類似団体内平均値より低い数値となった。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問題は地方公共団体の財政を圧迫することとなるが、「玉村町公共施設等総合管理計画」に基づき、町が保有している各施設の「個別施設計画」を早急に策定し、公共施設の補修・改修・除却及び統合を実施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129631</xdr:rowOff>
    </xdr:from>
    <xdr:to>
      <xdr:col>23</xdr:col>
      <xdr:colOff>136525</xdr:colOff>
      <xdr:row>32</xdr:row>
      <xdr:rowOff>59781</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7117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108058</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D00-000053000000}"/>
            </a:ext>
          </a:extLst>
        </xdr:cNvPr>
        <xdr:cNvSpPr txBox="1"/>
      </xdr:nvSpPr>
      <xdr:spPr>
        <a:xfrm>
          <a:off x="4813300" y="619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8981</xdr:rowOff>
    </xdr:from>
    <xdr:to>
      <xdr:col>23</xdr:col>
      <xdr:colOff>85725</xdr:colOff>
      <xdr:row>32</xdr:row>
      <xdr:rowOff>52161</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4051300" y="626690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323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52161</xdr:rowOff>
    </xdr:from>
    <xdr:to>
      <xdr:col>19</xdr:col>
      <xdr:colOff>136525</xdr:colOff>
      <xdr:row>32</xdr:row>
      <xdr:rowOff>58329</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3289300" y="631008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146322</xdr:rowOff>
    </xdr:from>
    <xdr:to>
      <xdr:col>11</xdr:col>
      <xdr:colOff>187325</xdr:colOff>
      <xdr:row>33</xdr:row>
      <xdr:rowOff>76472</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2476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33</xdr:row>
      <xdr:rowOff>25672</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2527300" y="6316254"/>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2" name="n_3aveValue有形固定資産減価償却率">
          <a:extLst>
            <a:ext uri="{FF2B5EF4-FFF2-40B4-BE49-F238E27FC236}">
              <a16:creationId xmlns:a16="http://schemas.microsoft.com/office/drawing/2014/main" id="{00000000-0008-0000-0D00-00005C000000}"/>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67599</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本年度の債務償還</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は、類似団体内平均値と比較すれば</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216.9</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808.6</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となった。前年度に引き続き、類似団体内平均値より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要因としては、充当可能基金残高が類似団体と比べて過少となっていることや業務支出における物件費の水準が過大となっていることが考えられる。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今後、事業の見直しや歳出抑制により業務支出の改善を図り、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比率を圧縮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3" name="債務償還比率最小値テキスト">
          <a:extLst>
            <a:ext uri="{FF2B5EF4-FFF2-40B4-BE49-F238E27FC236}">
              <a16:creationId xmlns:a16="http://schemas.microsoft.com/office/drawing/2014/main" id="{00000000-0008-0000-0D00-00007B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5" name="債務償還比率最大値テキスト">
          <a:extLst>
            <a:ext uri="{FF2B5EF4-FFF2-40B4-BE49-F238E27FC236}">
              <a16:creationId xmlns:a16="http://schemas.microsoft.com/office/drawing/2014/main" id="{00000000-0008-0000-0D00-00007D00000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7" name="債務償還比率平均値テキスト">
          <a:extLst>
            <a:ext uri="{FF2B5EF4-FFF2-40B4-BE49-F238E27FC236}">
              <a16:creationId xmlns:a16="http://schemas.microsoft.com/office/drawing/2014/main" id="{00000000-0008-0000-0D00-00007F000000}"/>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16068</xdr:rowOff>
    </xdr:from>
    <xdr:to>
      <xdr:col>76</xdr:col>
      <xdr:colOff>73025</xdr:colOff>
      <xdr:row>30</xdr:row>
      <xdr:rowOff>117668</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744700" y="59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38945</xdr:rowOff>
    </xdr:from>
    <xdr:ext cx="469744" cy="259045"/>
    <xdr:sp macro="" textlink="">
      <xdr:nvSpPr>
        <xdr:cNvPr id="136" name="債務償還比率該当値テキスト">
          <a:extLst>
            <a:ext uri="{FF2B5EF4-FFF2-40B4-BE49-F238E27FC236}">
              <a16:creationId xmlns:a16="http://schemas.microsoft.com/office/drawing/2014/main" id="{00000000-0008-0000-0D00-000088000000}"/>
            </a:ext>
          </a:extLst>
        </xdr:cNvPr>
        <xdr:cNvSpPr txBox="1"/>
      </xdr:nvSpPr>
      <xdr:spPr>
        <a:xfrm>
          <a:off x="14846300" y="57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135098</xdr:rowOff>
    </xdr:from>
    <xdr:to>
      <xdr:col>72</xdr:col>
      <xdr:colOff>123825</xdr:colOff>
      <xdr:row>30</xdr:row>
      <xdr:rowOff>65248</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033500" y="58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14448</xdr:rowOff>
    </xdr:from>
    <xdr:to>
      <xdr:col>76</xdr:col>
      <xdr:colOff>22225</xdr:colOff>
      <xdr:row>30</xdr:row>
      <xdr:rowOff>66868</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084300" y="5929473"/>
          <a:ext cx="7112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9" name="n_1aveValue債務償還比率">
          <a:extLst>
            <a:ext uri="{FF2B5EF4-FFF2-40B4-BE49-F238E27FC236}">
              <a16:creationId xmlns:a16="http://schemas.microsoft.com/office/drawing/2014/main" id="{00000000-0008-0000-0D00-00008B000000}"/>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81775</xdr:rowOff>
    </xdr:from>
    <xdr:ext cx="469744" cy="259045"/>
    <xdr:sp macro="" textlink="">
      <xdr:nvSpPr>
        <xdr:cNvPr id="140" name="n_1mainValue債務償還比率">
          <a:extLst>
            <a:ext uri="{FF2B5EF4-FFF2-40B4-BE49-F238E27FC236}">
              <a16:creationId xmlns:a16="http://schemas.microsoft.com/office/drawing/2014/main" id="{00000000-0008-0000-0D00-00008C000000}"/>
            </a:ext>
          </a:extLst>
        </xdr:cNvPr>
        <xdr:cNvSpPr txBox="1"/>
      </xdr:nvSpPr>
      <xdr:spPr>
        <a:xfrm>
          <a:off x="13836727" y="565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64770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493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64770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576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103505</xdr:rowOff>
    </xdr:from>
    <xdr:to>
      <xdr:col>10</xdr:col>
      <xdr:colOff>165100</xdr:colOff>
      <xdr:row>39</xdr:row>
      <xdr:rowOff>33655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38</xdr:row>
      <xdr:rowOff>154305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57606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24782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162468</xdr:rowOff>
    </xdr:from>
    <xdr:to>
      <xdr:col>55</xdr:col>
      <xdr:colOff>50800</xdr:colOff>
      <xdr:row>39</xdr:row>
      <xdr:rowOff>92618</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6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13895</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52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4094</xdr:rowOff>
    </xdr:from>
    <xdr:to>
      <xdr:col>50</xdr:col>
      <xdr:colOff>165100</xdr:colOff>
      <xdr:row>39</xdr:row>
      <xdr:rowOff>105694</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6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41818</xdr:rowOff>
    </xdr:from>
    <xdr:to>
      <xdr:col>55</xdr:col>
      <xdr:colOff>0</xdr:colOff>
      <xdr:row>39</xdr:row>
      <xdr:rowOff>54894</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728368"/>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20691</xdr:rowOff>
    </xdr:from>
    <xdr:to>
      <xdr:col>46</xdr:col>
      <xdr:colOff>38100</xdr:colOff>
      <xdr:row>39</xdr:row>
      <xdr:rowOff>122291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7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54894</xdr:rowOff>
    </xdr:from>
    <xdr:to>
      <xdr:col>50</xdr:col>
      <xdr:colOff>114300</xdr:colOff>
      <xdr:row>39</xdr:row>
      <xdr:rowOff>71491</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741444"/>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21834</xdr:rowOff>
    </xdr:from>
    <xdr:to>
      <xdr:col>41</xdr:col>
      <xdr:colOff>101600</xdr:colOff>
      <xdr:row>39</xdr:row>
      <xdr:rowOff>123434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7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71491</xdr:rowOff>
    </xdr:from>
    <xdr:to>
      <xdr:col>45</xdr:col>
      <xdr:colOff>177800</xdr:colOff>
      <xdr:row>39</xdr:row>
      <xdr:rowOff>72634</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7580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122221</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4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113418</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7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114561</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68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61867</xdr:rowOff>
    </xdr:from>
    <xdr:to>
      <xdr:col>24</xdr:col>
      <xdr:colOff>114300</xdr:colOff>
      <xdr:row>58</xdr:row>
      <xdr:rowOff>163467</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84744</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112667</xdr:rowOff>
    </xdr:from>
    <xdr:to>
      <xdr:col>24</xdr:col>
      <xdr:colOff>63500</xdr:colOff>
      <xdr:row>58</xdr:row>
      <xdr:rowOff>137160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3797300" y="100567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161653</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100812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161653</xdr:rowOff>
    </xdr:from>
    <xdr:to>
      <xdr:col>15</xdr:col>
      <xdr:colOff>50800</xdr:colOff>
      <xdr:row>59</xdr:row>
      <xdr:rowOff>104503</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1010575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75923</xdr:rowOff>
    </xdr:from>
    <xdr:to>
      <xdr:col>55</xdr:col>
      <xdr:colOff>50800</xdr:colOff>
      <xdr:row>65</xdr:row>
      <xdr:rowOff>6073</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10426700" y="110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E00-0000E6000000}"/>
            </a:ext>
          </a:extLst>
        </xdr:cNvPr>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75940</xdr:rowOff>
    </xdr:from>
    <xdr:to>
      <xdr:col>50</xdr:col>
      <xdr:colOff>165100</xdr:colOff>
      <xdr:row>65</xdr:row>
      <xdr:rowOff>6090</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9588500" y="11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126723</xdr:rowOff>
    </xdr:from>
    <xdr:to>
      <xdr:col>55</xdr:col>
      <xdr:colOff>0</xdr:colOff>
      <xdr:row>64</xdr:row>
      <xdr:rowOff>126740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639300" y="11099523"/>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75956</xdr:rowOff>
    </xdr:from>
    <xdr:to>
      <xdr:col>46</xdr:col>
      <xdr:colOff>38100</xdr:colOff>
      <xdr:row>65</xdr:row>
      <xdr:rowOff>6106</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8699500" y="110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126740</xdr:rowOff>
    </xdr:from>
    <xdr:to>
      <xdr:col>50</xdr:col>
      <xdr:colOff>114300</xdr:colOff>
      <xdr:row>64</xdr:row>
      <xdr:rowOff>126756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8750300" y="1109954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75147</xdr:rowOff>
    </xdr:from>
    <xdr:to>
      <xdr:col>41</xdr:col>
      <xdr:colOff>101600</xdr:colOff>
      <xdr:row>65</xdr:row>
      <xdr:rowOff>5297</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7810500" y="110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125947</xdr:rowOff>
    </xdr:from>
    <xdr:to>
      <xdr:col>45</xdr:col>
      <xdr:colOff>177800</xdr:colOff>
      <xdr:row>64</xdr:row>
      <xdr:rowOff>126756</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861300" y="11098747"/>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168667</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59411" y="111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168683</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83111" y="111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167874</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94111" y="1114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150586</xdr:rowOff>
    </xdr:from>
    <xdr:to>
      <xdr:col>24</xdr:col>
      <xdr:colOff>114300</xdr:colOff>
      <xdr:row>78</xdr:row>
      <xdr:rowOff>80736</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3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65513</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2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130992</xdr:rowOff>
    </xdr:from>
    <xdr:to>
      <xdr:col>20</xdr:col>
      <xdr:colOff>38100</xdr:colOff>
      <xdr:row>78</xdr:row>
      <xdr:rowOff>61142</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10342</xdr:rowOff>
    </xdr:from>
    <xdr:to>
      <xdr:col>24</xdr:col>
      <xdr:colOff>63500</xdr:colOff>
      <xdr:row>78</xdr:row>
      <xdr:rowOff>29936</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3797300" y="1338344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127726</xdr:rowOff>
    </xdr:from>
    <xdr:to>
      <xdr:col>15</xdr:col>
      <xdr:colOff>101600</xdr:colOff>
      <xdr:row>78</xdr:row>
      <xdr:rowOff>57876</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7076</xdr:rowOff>
    </xdr:from>
    <xdr:to>
      <xdr:col>19</xdr:col>
      <xdr:colOff>177800</xdr:colOff>
      <xdr:row>78</xdr:row>
      <xdr:rowOff>10342</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908300" y="133801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139156</xdr:rowOff>
    </xdr:from>
    <xdr:to>
      <xdr:col>10</xdr:col>
      <xdr:colOff>165100</xdr:colOff>
      <xdr:row>78</xdr:row>
      <xdr:rowOff>69306</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7076</xdr:rowOff>
    </xdr:from>
    <xdr:to>
      <xdr:col>15</xdr:col>
      <xdr:colOff>50800</xdr:colOff>
      <xdr:row>78</xdr:row>
      <xdr:rowOff>18506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3380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77669</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1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74403</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1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85833</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00000000-0008-0000-0E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00000000-0008-0000-0E00-000043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00000000-0008-0000-0E00-000045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00000000-0008-0000-0E00-000047010000}"/>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63391</xdr:rowOff>
    </xdr:from>
    <xdr:to>
      <xdr:col>55</xdr:col>
      <xdr:colOff>50800</xdr:colOff>
      <xdr:row>86</xdr:row>
      <xdr:rowOff>164991</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04267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a:extLst>
            <a:ext uri="{FF2B5EF4-FFF2-40B4-BE49-F238E27FC236}">
              <a16:creationId xmlns:a16="http://schemas.microsoft.com/office/drawing/2014/main" id="{00000000-0008-0000-0E00-000052010000}"/>
            </a:ext>
          </a:extLst>
        </xdr:cNvPr>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64207</xdr:rowOff>
    </xdr:from>
    <xdr:to>
      <xdr:col>50</xdr:col>
      <xdr:colOff>165100</xdr:colOff>
      <xdr:row>86</xdr:row>
      <xdr:rowOff>165807</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9588500" y="148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114191</xdr:rowOff>
    </xdr:from>
    <xdr:to>
      <xdr:col>55</xdr:col>
      <xdr:colOff>0</xdr:colOff>
      <xdr:row>86</xdr:row>
      <xdr:rowOff>115007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9639300" y="14858891"/>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63717</xdr:rowOff>
    </xdr:from>
    <xdr:to>
      <xdr:col>46</xdr:col>
      <xdr:colOff>38100</xdr:colOff>
      <xdr:row>86</xdr:row>
      <xdr:rowOff>165317</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8699500" y="148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114517</xdr:rowOff>
    </xdr:from>
    <xdr:to>
      <xdr:col>50</xdr:col>
      <xdr:colOff>114300</xdr:colOff>
      <xdr:row>86</xdr:row>
      <xdr:rowOff>115007</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8750300" y="1485921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63554</xdr:rowOff>
    </xdr:from>
    <xdr:to>
      <xdr:col>41</xdr:col>
      <xdr:colOff>101600</xdr:colOff>
      <xdr:row>86</xdr:row>
      <xdr:rowOff>165154</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7810500" y="14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114354</xdr:rowOff>
    </xdr:from>
    <xdr:to>
      <xdr:col>45</xdr:col>
      <xdr:colOff>177800</xdr:colOff>
      <xdr:row>86</xdr:row>
      <xdr:rowOff>114517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861300" y="1485905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a:extLst>
            <a:ext uri="{FF2B5EF4-FFF2-40B4-BE49-F238E27FC236}">
              <a16:creationId xmlns:a16="http://schemas.microsoft.com/office/drawing/2014/main" id="{00000000-0008-0000-0E00-000059010000}"/>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00000000-0008-0000-0E00-00005A010000}"/>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a:extLst>
            <a:ext uri="{FF2B5EF4-FFF2-40B4-BE49-F238E27FC236}">
              <a16:creationId xmlns:a16="http://schemas.microsoft.com/office/drawing/2014/main" id="{00000000-0008-0000-0E00-00005B010000}"/>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156934</xdr:rowOff>
    </xdr:from>
    <xdr:ext cx="469744" cy="259045"/>
    <xdr:sp macro="" textlink="">
      <xdr:nvSpPr>
        <xdr:cNvPr id="348" name="n_1mainValue【公営住宅】&#10;一人当たり面積">
          <a:extLst>
            <a:ext uri="{FF2B5EF4-FFF2-40B4-BE49-F238E27FC236}">
              <a16:creationId xmlns:a16="http://schemas.microsoft.com/office/drawing/2014/main" id="{00000000-0008-0000-0E00-00005C010000}"/>
            </a:ext>
          </a:extLst>
        </xdr:cNvPr>
        <xdr:cNvSpPr txBox="1"/>
      </xdr:nvSpPr>
      <xdr:spPr>
        <a:xfrm>
          <a:off x="9391727" y="149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156444</xdr:rowOff>
    </xdr:from>
    <xdr:ext cx="469744" cy="259045"/>
    <xdr:sp macro="" textlink="">
      <xdr:nvSpPr>
        <xdr:cNvPr id="349" name="n_2mainValue【公営住宅】&#10;一人当たり面積">
          <a:extLst>
            <a:ext uri="{FF2B5EF4-FFF2-40B4-BE49-F238E27FC236}">
              <a16:creationId xmlns:a16="http://schemas.microsoft.com/office/drawing/2014/main" id="{00000000-0008-0000-0E00-00005D010000}"/>
            </a:ext>
          </a:extLst>
        </xdr:cNvPr>
        <xdr:cNvSpPr txBox="1"/>
      </xdr:nvSpPr>
      <xdr:spPr>
        <a:xfrm>
          <a:off x="8515427" y="1490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156281</xdr:rowOff>
    </xdr:from>
    <xdr:ext cx="469744" cy="259045"/>
    <xdr:sp macro="" textlink="">
      <xdr:nvSpPr>
        <xdr:cNvPr id="350" name="n_3mainValue【公営住宅】&#10;一人当たり面積">
          <a:extLst>
            <a:ext uri="{FF2B5EF4-FFF2-40B4-BE49-F238E27FC236}">
              <a16:creationId xmlns:a16="http://schemas.microsoft.com/office/drawing/2014/main" id="{00000000-0008-0000-0E00-00005E010000}"/>
            </a:ext>
          </a:extLst>
        </xdr:cNvPr>
        <xdr:cNvSpPr txBox="1"/>
      </xdr:nvSpPr>
      <xdr:spPr>
        <a:xfrm>
          <a:off x="7626427" y="149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00000000-0008-0000-0E00-00008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00000000-0008-0000-0E00-000089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00000000-0008-0000-0E00-00008B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00000000-0008-0000-0E00-00008D010000}"/>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101799</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00000000-0008-0000-0E00-000098010000}"/>
            </a:ext>
          </a:extLst>
        </xdr:cNvPr>
        <xdr:cNvSpPr txBox="1"/>
      </xdr:nvSpPr>
      <xdr:spPr>
        <a:xfrm>
          <a:off x="16357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xdr:rowOff>
    </xdr:from>
    <xdr:to>
      <xdr:col>81</xdr:col>
      <xdr:colOff>101600</xdr:colOff>
      <xdr:row>38</xdr:row>
      <xdr:rowOff>109038</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5430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2722</xdr:rowOff>
    </xdr:from>
    <xdr:to>
      <xdr:col>85</xdr:col>
      <xdr:colOff>127000</xdr:colOff>
      <xdr:row>38</xdr:row>
      <xdr:rowOff>58238</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5481300" y="651782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58238</xdr:rowOff>
    </xdr:from>
    <xdr:to>
      <xdr:col>81</xdr:col>
      <xdr:colOff>50800</xdr:colOff>
      <xdr:row>38</xdr:row>
      <xdr:rowOff>113756</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4592300" y="657333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113756</xdr:rowOff>
    </xdr:from>
    <xdr:to>
      <xdr:col>76</xdr:col>
      <xdr:colOff>114300</xdr:colOff>
      <xdr:row>39</xdr:row>
      <xdr:rowOff>51707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3703300" y="662885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100165</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5266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155683</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4389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0000000-0008-0000-0E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0000000-0008-0000-0E00-0000BD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00000000-0008-0000-0E00-0000BF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0000000-0008-0000-0E00-0000C1010000}"/>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67310</xdr:rowOff>
    </xdr:from>
    <xdr:to>
      <xdr:col>116</xdr:col>
      <xdr:colOff>114300</xdr:colOff>
      <xdr:row>37</xdr:row>
      <xdr:rowOff>168910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2110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90187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E00-0000CC010000}"/>
            </a:ext>
          </a:extLst>
        </xdr:cNvPr>
        <xdr:cNvSpPr txBox="1"/>
      </xdr:nvSpPr>
      <xdr:spPr>
        <a:xfrm>
          <a:off x="221996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121920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21323300" y="6461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2038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121920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20434300" y="646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71120</xdr:rowOff>
    </xdr:from>
    <xdr:to>
      <xdr:col>102</xdr:col>
      <xdr:colOff>165100</xdr:colOff>
      <xdr:row>38</xdr:row>
      <xdr:rowOff>1270</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19494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121920</xdr:rowOff>
    </xdr:from>
    <xdr:to>
      <xdr:col>107</xdr:col>
      <xdr:colOff>50800</xdr:colOff>
      <xdr:row>37</xdr:row>
      <xdr:rowOff>121920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9545300" y="646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20199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17797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19310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00000000-0008-0000-0E00-0000F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00000000-0008-0000-0E00-0000F2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0000000-0008-0000-0E00-0000F4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00000000-0008-0000-0E00-0000F6010000}"/>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00000000-0008-0000-0E00-00000102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85725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5481300" y="10332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85725</xdr:rowOff>
    </xdr:from>
    <xdr:to>
      <xdr:col>81</xdr:col>
      <xdr:colOff>50800</xdr:colOff>
      <xdr:row>60</xdr:row>
      <xdr:rowOff>125730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4592300" y="10372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365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40005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3703300" y="104127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523" name="n_1mainValue【学校施設】&#10;有形固定資産減価償却率">
          <a:extLst>
            <a:ext uri="{FF2B5EF4-FFF2-40B4-BE49-F238E27FC236}">
              <a16:creationId xmlns:a16="http://schemas.microsoft.com/office/drawing/2014/main" id="{00000000-0008-0000-0E00-00000B020000}"/>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24" name="n_2mainValue【学校施設】&#10;有形固定資産減価償却率">
          <a:extLst>
            <a:ext uri="{FF2B5EF4-FFF2-40B4-BE49-F238E27FC236}">
              <a16:creationId xmlns:a16="http://schemas.microsoft.com/office/drawing/2014/main" id="{00000000-0008-0000-0E00-00000C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525" name="n_3mainValue【学校施設】&#10;有形固定資産減価償却率">
          <a:extLst>
            <a:ext uri="{FF2B5EF4-FFF2-40B4-BE49-F238E27FC236}">
              <a16:creationId xmlns:a16="http://schemas.microsoft.com/office/drawing/2014/main" id="{00000000-0008-0000-0E00-00000D020000}"/>
            </a:ext>
          </a:extLst>
        </xdr:cNvPr>
        <xdr:cNvSpPr txBox="1"/>
      </xdr:nvSpPr>
      <xdr:spPr>
        <a:xfrm>
          <a:off x="13500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00000000-0008-0000-0E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00000000-0008-0000-0E00-000025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00000000-0008-0000-0E00-000027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a:extLst>
            <a:ext uri="{FF2B5EF4-FFF2-40B4-BE49-F238E27FC236}">
              <a16:creationId xmlns:a16="http://schemas.microsoft.com/office/drawing/2014/main" id="{00000000-0008-0000-0E00-000029020000}"/>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110134</xdr:rowOff>
    </xdr:from>
    <xdr:to>
      <xdr:col>116</xdr:col>
      <xdr:colOff>114300</xdr:colOff>
      <xdr:row>63</xdr:row>
      <xdr:rowOff>40284</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21107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88561</xdr:rowOff>
    </xdr:from>
    <xdr:ext cx="469744" cy="259045"/>
    <xdr:sp macro="" textlink="">
      <xdr:nvSpPr>
        <xdr:cNvPr id="564" name="【学校施設】&#10;一人当たり面積該当値テキスト">
          <a:extLst>
            <a:ext uri="{FF2B5EF4-FFF2-40B4-BE49-F238E27FC236}">
              <a16:creationId xmlns:a16="http://schemas.microsoft.com/office/drawing/2014/main" id="{00000000-0008-0000-0E00-000034020000}"/>
            </a:ext>
          </a:extLst>
        </xdr:cNvPr>
        <xdr:cNvSpPr txBox="1"/>
      </xdr:nvSpPr>
      <xdr:spPr>
        <a:xfrm>
          <a:off x="22199600" y="107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112878</xdr:rowOff>
    </xdr:from>
    <xdr:to>
      <xdr:col>112</xdr:col>
      <xdr:colOff>38100</xdr:colOff>
      <xdr:row>63</xdr:row>
      <xdr:rowOff>43028</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1272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160934</xdr:rowOff>
    </xdr:from>
    <xdr:to>
      <xdr:col>116</xdr:col>
      <xdr:colOff>63500</xdr:colOff>
      <xdr:row>62</xdr:row>
      <xdr:rowOff>163678</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1323300" y="1079083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115621</xdr:rowOff>
    </xdr:from>
    <xdr:to>
      <xdr:col>107</xdr:col>
      <xdr:colOff>101600</xdr:colOff>
      <xdr:row>63</xdr:row>
      <xdr:rowOff>45771</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0383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163678</xdr:rowOff>
    </xdr:from>
    <xdr:to>
      <xdr:col>111</xdr:col>
      <xdr:colOff>177800</xdr:colOff>
      <xdr:row>62</xdr:row>
      <xdr:rowOff>166421</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0434300" y="1079357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114249</xdr:rowOff>
    </xdr:from>
    <xdr:to>
      <xdr:col>102</xdr:col>
      <xdr:colOff>165100</xdr:colOff>
      <xdr:row>63</xdr:row>
      <xdr:rowOff>44399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9494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165049</xdr:rowOff>
    </xdr:from>
    <xdr:to>
      <xdr:col>107</xdr:col>
      <xdr:colOff>50800</xdr:colOff>
      <xdr:row>62</xdr:row>
      <xdr:rowOff>166421</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9545300" y="107949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a:extLst>
            <a:ext uri="{FF2B5EF4-FFF2-40B4-BE49-F238E27FC236}">
              <a16:creationId xmlns:a16="http://schemas.microsoft.com/office/drawing/2014/main" id="{00000000-0008-0000-0E00-00003B02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a:extLst>
            <a:ext uri="{FF2B5EF4-FFF2-40B4-BE49-F238E27FC236}">
              <a16:creationId xmlns:a16="http://schemas.microsoft.com/office/drawing/2014/main" id="{00000000-0008-0000-0E00-00003C020000}"/>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a:extLst>
            <a:ext uri="{FF2B5EF4-FFF2-40B4-BE49-F238E27FC236}">
              <a16:creationId xmlns:a16="http://schemas.microsoft.com/office/drawing/2014/main" id="{00000000-0008-0000-0E00-00003D02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34155</xdr:rowOff>
    </xdr:from>
    <xdr:ext cx="469744" cy="259045"/>
    <xdr:sp macro="" textlink="">
      <xdr:nvSpPr>
        <xdr:cNvPr id="574" name="n_1mainValue【学校施設】&#10;一人当たり面積">
          <a:extLst>
            <a:ext uri="{FF2B5EF4-FFF2-40B4-BE49-F238E27FC236}">
              <a16:creationId xmlns:a16="http://schemas.microsoft.com/office/drawing/2014/main" id="{00000000-0008-0000-0E00-00003E020000}"/>
            </a:ext>
          </a:extLst>
        </xdr:cNvPr>
        <xdr:cNvSpPr txBox="1"/>
      </xdr:nvSpPr>
      <xdr:spPr>
        <a:xfrm>
          <a:off x="210757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36898</xdr:rowOff>
    </xdr:from>
    <xdr:ext cx="469744" cy="259045"/>
    <xdr:sp macro="" textlink="">
      <xdr:nvSpPr>
        <xdr:cNvPr id="575" name="n_2mainValue【学校施設】&#10;一人当たり面積">
          <a:extLst>
            <a:ext uri="{FF2B5EF4-FFF2-40B4-BE49-F238E27FC236}">
              <a16:creationId xmlns:a16="http://schemas.microsoft.com/office/drawing/2014/main" id="{00000000-0008-0000-0E00-00003F020000}"/>
            </a:ext>
          </a:extLst>
        </xdr:cNvPr>
        <xdr:cNvSpPr txBox="1"/>
      </xdr:nvSpPr>
      <xdr:spPr>
        <a:xfrm>
          <a:off x="20199427" y="108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35526</xdr:rowOff>
    </xdr:from>
    <xdr:ext cx="469744" cy="259045"/>
    <xdr:sp macro="" textlink="">
      <xdr:nvSpPr>
        <xdr:cNvPr id="576" name="n_3mainValue【学校施設】&#10;一人当たり面積">
          <a:extLst>
            <a:ext uri="{FF2B5EF4-FFF2-40B4-BE49-F238E27FC236}">
              <a16:creationId xmlns:a16="http://schemas.microsoft.com/office/drawing/2014/main" id="{00000000-0008-0000-0E00-000040020000}"/>
            </a:ext>
          </a:extLst>
        </xdr:cNvPr>
        <xdr:cNvSpPr txBox="1"/>
      </xdr:nvSpPr>
      <xdr:spPr>
        <a:xfrm>
          <a:off x="193104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a:extLst>
            <a:ext uri="{FF2B5EF4-FFF2-40B4-BE49-F238E27FC236}">
              <a16:creationId xmlns:a16="http://schemas.microsoft.com/office/drawing/2014/main" id="{00000000-0008-0000-0E00-00005B02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id="{00000000-0008-0000-0E00-00005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07" name="【児童館】&#10;有形固定資産減価償却率平均値テキスト">
          <a:extLst>
            <a:ext uri="{FF2B5EF4-FFF2-40B4-BE49-F238E27FC236}">
              <a16:creationId xmlns:a16="http://schemas.microsoft.com/office/drawing/2014/main" id="{00000000-0008-0000-0E00-00005F020000}"/>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618" name="【児童館】&#10;有形固定資産減価償却率該当値テキスト">
          <a:extLst>
            <a:ext uri="{FF2B5EF4-FFF2-40B4-BE49-F238E27FC236}">
              <a16:creationId xmlns:a16="http://schemas.microsoft.com/office/drawing/2014/main" id="{00000000-0008-0000-0E00-00006A020000}"/>
            </a:ext>
          </a:extLst>
        </xdr:cNvPr>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57694</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5481300" y="1388962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57694</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4592300" y="139108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3652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81</xdr:row>
      <xdr:rowOff>121376</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3703300" y="1391085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25" name="n_1aveValue【児童館】&#10;有形固定資産減価償却率">
          <a:extLst>
            <a:ext uri="{FF2B5EF4-FFF2-40B4-BE49-F238E27FC236}">
              <a16:creationId xmlns:a16="http://schemas.microsoft.com/office/drawing/2014/main" id="{00000000-0008-0000-0E00-000071020000}"/>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26" name="n_2aveValue【児童館】&#10;有形固定資産減価償却率">
          <a:extLst>
            <a:ext uri="{FF2B5EF4-FFF2-40B4-BE49-F238E27FC236}">
              <a16:creationId xmlns:a16="http://schemas.microsoft.com/office/drawing/2014/main" id="{00000000-0008-0000-0E00-000072020000}"/>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27" name="n_3aveValue【児童館】&#10;有形固定資産減価償却率">
          <a:extLst>
            <a:ext uri="{FF2B5EF4-FFF2-40B4-BE49-F238E27FC236}">
              <a16:creationId xmlns:a16="http://schemas.microsoft.com/office/drawing/2014/main" id="{00000000-0008-0000-0E00-000073020000}"/>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125021</xdr:rowOff>
    </xdr:from>
    <xdr:ext cx="405111" cy="259045"/>
    <xdr:sp macro="" textlink="">
      <xdr:nvSpPr>
        <xdr:cNvPr id="628" name="n_1mainValue【児童館】&#10;有形固定資産減価償却率">
          <a:extLst>
            <a:ext uri="{FF2B5EF4-FFF2-40B4-BE49-F238E27FC236}">
              <a16:creationId xmlns:a16="http://schemas.microsoft.com/office/drawing/2014/main" id="{00000000-0008-0000-0E00-000074020000}"/>
            </a:ext>
          </a:extLst>
        </xdr:cNvPr>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629" name="n_2mainValue【児童館】&#10;有形固定資産減価償却率">
          <a:extLst>
            <a:ext uri="{FF2B5EF4-FFF2-40B4-BE49-F238E27FC236}">
              <a16:creationId xmlns:a16="http://schemas.microsoft.com/office/drawing/2014/main" id="{00000000-0008-0000-0E00-000075020000}"/>
            </a:ext>
          </a:extLst>
        </xdr:cNvPr>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630" name="n_3mainValue【児童館】&#10;有形固定資産減価償却率">
          <a:extLst>
            <a:ext uri="{FF2B5EF4-FFF2-40B4-BE49-F238E27FC236}">
              <a16:creationId xmlns:a16="http://schemas.microsoft.com/office/drawing/2014/main" id="{00000000-0008-0000-0E00-000076020000}"/>
            </a:ext>
          </a:extLst>
        </xdr:cNvPr>
        <xdr:cNvSpPr txBox="1"/>
      </xdr:nvSpPr>
      <xdr:spPr>
        <a:xfrm>
          <a:off x="13500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0000000-0008-0000-0E00-00008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a:extLst>
            <a:ext uri="{FF2B5EF4-FFF2-40B4-BE49-F238E27FC236}">
              <a16:creationId xmlns:a16="http://schemas.microsoft.com/office/drawing/2014/main" id="{00000000-0008-0000-0E00-00008F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a:extLst>
            <a:ext uri="{FF2B5EF4-FFF2-40B4-BE49-F238E27FC236}">
              <a16:creationId xmlns:a16="http://schemas.microsoft.com/office/drawing/2014/main" id="{00000000-0008-0000-0E00-00009102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a:extLst>
            <a:ext uri="{FF2B5EF4-FFF2-40B4-BE49-F238E27FC236}">
              <a16:creationId xmlns:a16="http://schemas.microsoft.com/office/drawing/2014/main" id="{00000000-0008-0000-0E00-000093020000}"/>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70" name="【児童館】&#10;一人当たり面積該当値テキスト">
          <a:extLst>
            <a:ext uri="{FF2B5EF4-FFF2-40B4-BE49-F238E27FC236}">
              <a16:creationId xmlns:a16="http://schemas.microsoft.com/office/drawing/2014/main" id="{00000000-0008-0000-0E00-00009E02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86361</xdr:rowOff>
    </xdr:from>
    <xdr:to>
      <xdr:col>112</xdr:col>
      <xdr:colOff>38100</xdr:colOff>
      <xdr:row>86</xdr:row>
      <xdr:rowOff>16511</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137161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21323300" y="1470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137161</xdr:rowOff>
    </xdr:from>
    <xdr:to>
      <xdr:col>111</xdr:col>
      <xdr:colOff>177800</xdr:colOff>
      <xdr:row>85</xdr:row>
      <xdr:rowOff>137161</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0434300" y="1471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9494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137161</xdr:rowOff>
    </xdr:from>
    <xdr:to>
      <xdr:col>107</xdr:col>
      <xdr:colOff>50800</xdr:colOff>
      <xdr:row>85</xdr:row>
      <xdr:rowOff>137161</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9545300" y="1471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77" name="n_1aveValue【児童館】&#10;一人当たり面積">
          <a:extLst>
            <a:ext uri="{FF2B5EF4-FFF2-40B4-BE49-F238E27FC236}">
              <a16:creationId xmlns:a16="http://schemas.microsoft.com/office/drawing/2014/main" id="{00000000-0008-0000-0E00-0000A5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8" name="n_2aveValue【児童館】&#10;一人当たり面積">
          <a:extLst>
            <a:ext uri="{FF2B5EF4-FFF2-40B4-BE49-F238E27FC236}">
              <a16:creationId xmlns:a16="http://schemas.microsoft.com/office/drawing/2014/main" id="{00000000-0008-0000-0E00-0000A6020000}"/>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9" name="n_3aveValue【児童館】&#10;一人当たり面積">
          <a:extLst>
            <a:ext uri="{FF2B5EF4-FFF2-40B4-BE49-F238E27FC236}">
              <a16:creationId xmlns:a16="http://schemas.microsoft.com/office/drawing/2014/main" id="{00000000-0008-0000-0E00-0000A702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33038</xdr:rowOff>
    </xdr:from>
    <xdr:ext cx="469744" cy="259045"/>
    <xdr:sp macro="" textlink="">
      <xdr:nvSpPr>
        <xdr:cNvPr id="680" name="n_1mainValue【児童館】&#10;一人当たり面積">
          <a:extLst>
            <a:ext uri="{FF2B5EF4-FFF2-40B4-BE49-F238E27FC236}">
              <a16:creationId xmlns:a16="http://schemas.microsoft.com/office/drawing/2014/main" id="{00000000-0008-0000-0E00-0000A8020000}"/>
            </a:ext>
          </a:extLst>
        </xdr:cNvPr>
        <xdr:cNvSpPr txBox="1"/>
      </xdr:nvSpPr>
      <xdr:spPr>
        <a:xfrm>
          <a:off x="210757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33038</xdr:rowOff>
    </xdr:from>
    <xdr:ext cx="469744" cy="259045"/>
    <xdr:sp macro="" textlink="">
      <xdr:nvSpPr>
        <xdr:cNvPr id="681" name="n_2mainValue【児童館】&#10;一人当たり面積">
          <a:extLst>
            <a:ext uri="{FF2B5EF4-FFF2-40B4-BE49-F238E27FC236}">
              <a16:creationId xmlns:a16="http://schemas.microsoft.com/office/drawing/2014/main" id="{00000000-0008-0000-0E00-0000A9020000}"/>
            </a:ext>
          </a:extLst>
        </xdr:cNvPr>
        <xdr:cNvSpPr txBox="1"/>
      </xdr:nvSpPr>
      <xdr:spPr>
        <a:xfrm>
          <a:off x="20199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33038</xdr:rowOff>
    </xdr:from>
    <xdr:ext cx="469744" cy="259045"/>
    <xdr:sp macro="" textlink="">
      <xdr:nvSpPr>
        <xdr:cNvPr id="682" name="n_3mainValue【児童館】&#10;一人当たり面積">
          <a:extLst>
            <a:ext uri="{FF2B5EF4-FFF2-40B4-BE49-F238E27FC236}">
              <a16:creationId xmlns:a16="http://schemas.microsoft.com/office/drawing/2014/main" id="{00000000-0008-0000-0E00-0000AA020000}"/>
            </a:ext>
          </a:extLst>
        </xdr:cNvPr>
        <xdr:cNvSpPr txBox="1"/>
      </xdr:nvSpPr>
      <xdr:spPr>
        <a:xfrm>
          <a:off x="19310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a:extLst>
            <a:ext uri="{FF2B5EF4-FFF2-40B4-BE49-F238E27FC236}">
              <a16:creationId xmlns:a16="http://schemas.microsoft.com/office/drawing/2014/main" id="{00000000-0008-0000-0E00-0000C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a:extLst>
            <a:ext uri="{FF2B5EF4-FFF2-40B4-BE49-F238E27FC236}">
              <a16:creationId xmlns:a16="http://schemas.microsoft.com/office/drawing/2014/main" id="{00000000-0008-0000-0E00-0000C5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a:extLst>
            <a:ext uri="{FF2B5EF4-FFF2-40B4-BE49-F238E27FC236}">
              <a16:creationId xmlns:a16="http://schemas.microsoft.com/office/drawing/2014/main" id="{00000000-0008-0000-0E00-0000C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713" name="【公民館】&#10;有形固定資産減価償却率平均値テキスト">
          <a:extLst>
            <a:ext uri="{FF2B5EF4-FFF2-40B4-BE49-F238E27FC236}">
              <a16:creationId xmlns:a16="http://schemas.microsoft.com/office/drawing/2014/main" id="{00000000-0008-0000-0E00-0000C9020000}"/>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47914</xdr:rowOff>
    </xdr:from>
    <xdr:ext cx="405111" cy="259045"/>
    <xdr:sp macro="" textlink="">
      <xdr:nvSpPr>
        <xdr:cNvPr id="724" name="【公民館】&#10;有形固定資産減価償却率該当値テキスト">
          <a:extLst>
            <a:ext uri="{FF2B5EF4-FFF2-40B4-BE49-F238E27FC236}">
              <a16:creationId xmlns:a16="http://schemas.microsoft.com/office/drawing/2014/main" id="{00000000-0008-0000-0E00-0000D4020000}"/>
            </a:ext>
          </a:extLst>
        </xdr:cNvPr>
        <xdr:cNvSpPr txBox="1"/>
      </xdr:nvSpPr>
      <xdr:spPr>
        <a:xfrm>
          <a:off x="16357600"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103</xdr:row>
      <xdr:rowOff>151312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5481300" y="177796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104</xdr:row>
      <xdr:rowOff>9252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4592300" y="178106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365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92529</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3703300" y="17840052"/>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31" name="n_1aveValue【公民館】&#10;有形固定資産減価償却率">
          <a:extLst>
            <a:ext uri="{FF2B5EF4-FFF2-40B4-BE49-F238E27FC236}">
              <a16:creationId xmlns:a16="http://schemas.microsoft.com/office/drawing/2014/main" id="{00000000-0008-0000-0E00-0000DB02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32" name="n_2aveValue【公民館】&#10;有形固定資産減価償却率">
          <a:extLst>
            <a:ext uri="{FF2B5EF4-FFF2-40B4-BE49-F238E27FC236}">
              <a16:creationId xmlns:a16="http://schemas.microsoft.com/office/drawing/2014/main" id="{00000000-0008-0000-0E00-0000DC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33" name="n_3aveValue【公民館】&#10;有形固定資産減価償却率">
          <a:extLst>
            <a:ext uri="{FF2B5EF4-FFF2-40B4-BE49-F238E27FC236}">
              <a16:creationId xmlns:a16="http://schemas.microsoft.com/office/drawing/2014/main" id="{00000000-0008-0000-0E00-0000DD02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21789</xdr:rowOff>
    </xdr:from>
    <xdr:ext cx="405111" cy="259045"/>
    <xdr:sp macro="" textlink="">
      <xdr:nvSpPr>
        <xdr:cNvPr id="734" name="n_1mainValue【公民館】&#10;有形固定資産減価償却率">
          <a:extLst>
            <a:ext uri="{FF2B5EF4-FFF2-40B4-BE49-F238E27FC236}">
              <a16:creationId xmlns:a16="http://schemas.microsoft.com/office/drawing/2014/main" id="{00000000-0008-0000-0E00-0000DE020000}"/>
            </a:ext>
          </a:extLst>
        </xdr:cNvPr>
        <xdr:cNvSpPr txBox="1"/>
      </xdr:nvSpPr>
      <xdr:spPr>
        <a:xfrm>
          <a:off x="152660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51179</xdr:rowOff>
    </xdr:from>
    <xdr:ext cx="405111" cy="259045"/>
    <xdr:sp macro="" textlink="">
      <xdr:nvSpPr>
        <xdr:cNvPr id="735" name="n_2mainValue【公民館】&#10;有形固定資産減価償却率">
          <a:extLst>
            <a:ext uri="{FF2B5EF4-FFF2-40B4-BE49-F238E27FC236}">
              <a16:creationId xmlns:a16="http://schemas.microsoft.com/office/drawing/2014/main" id="{00000000-0008-0000-0E00-0000DF020000}"/>
            </a:ext>
          </a:extLst>
        </xdr:cNvPr>
        <xdr:cNvSpPr txBox="1"/>
      </xdr:nvSpPr>
      <xdr:spPr>
        <a:xfrm>
          <a:off x="14389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36" name="n_3mainValue【公民館】&#10;有形固定資産減価償却率">
          <a:extLst>
            <a:ext uri="{FF2B5EF4-FFF2-40B4-BE49-F238E27FC236}">
              <a16:creationId xmlns:a16="http://schemas.microsoft.com/office/drawing/2014/main" id="{00000000-0008-0000-0E00-0000E0020000}"/>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id="{00000000-0008-0000-0E00-0000F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a:extLst>
            <a:ext uri="{FF2B5EF4-FFF2-40B4-BE49-F238E27FC236}">
              <a16:creationId xmlns:a16="http://schemas.microsoft.com/office/drawing/2014/main" id="{00000000-0008-0000-0E00-0000FB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a:extLst>
            <a:ext uri="{FF2B5EF4-FFF2-40B4-BE49-F238E27FC236}">
              <a16:creationId xmlns:a16="http://schemas.microsoft.com/office/drawing/2014/main" id="{00000000-0008-0000-0E00-0000FD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67" name="【公民館】&#10;一人当たり面積平均値テキスト">
          <a:extLst>
            <a:ext uri="{FF2B5EF4-FFF2-40B4-BE49-F238E27FC236}">
              <a16:creationId xmlns:a16="http://schemas.microsoft.com/office/drawing/2014/main" id="{00000000-0008-0000-0E00-0000FF020000}"/>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22110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778" name="【公民館】&#10;一人当たり面積該当値テキスト">
          <a:extLst>
            <a:ext uri="{FF2B5EF4-FFF2-40B4-BE49-F238E27FC236}">
              <a16:creationId xmlns:a16="http://schemas.microsoft.com/office/drawing/2014/main" id="{00000000-0008-0000-0E00-00000A030000}"/>
            </a:ext>
          </a:extLst>
        </xdr:cNvPr>
        <xdr:cNvSpPr txBox="1"/>
      </xdr:nvSpPr>
      <xdr:spPr>
        <a:xfrm>
          <a:off x="22199600" y="1848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102326</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21323300" y="1861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102326</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20434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108857</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9545300" y="18618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85" name="n_1aveValue【公民館】&#10;一人当たり面積">
          <a:extLst>
            <a:ext uri="{FF2B5EF4-FFF2-40B4-BE49-F238E27FC236}">
              <a16:creationId xmlns:a16="http://schemas.microsoft.com/office/drawing/2014/main" id="{00000000-0008-0000-0E00-000011030000}"/>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6" name="n_2aveValue【公民館】&#10;一人当たり面積">
          <a:extLst>
            <a:ext uri="{FF2B5EF4-FFF2-40B4-BE49-F238E27FC236}">
              <a16:creationId xmlns:a16="http://schemas.microsoft.com/office/drawing/2014/main" id="{00000000-0008-0000-0E00-00001203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87" name="n_3aveValue【公民館】&#10;一人当たり面積">
          <a:extLst>
            <a:ext uri="{FF2B5EF4-FFF2-40B4-BE49-F238E27FC236}">
              <a16:creationId xmlns:a16="http://schemas.microsoft.com/office/drawing/2014/main" id="{00000000-0008-0000-0E00-00001303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788" name="n_1mainValue【公民館】&#10;一人当たり面積">
          <a:extLst>
            <a:ext uri="{FF2B5EF4-FFF2-40B4-BE49-F238E27FC236}">
              <a16:creationId xmlns:a16="http://schemas.microsoft.com/office/drawing/2014/main" id="{00000000-0008-0000-0E00-000014030000}"/>
            </a:ext>
          </a:extLst>
        </xdr:cNvPr>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789" name="n_2mainValue【公民館】&#10;一人当たり面積">
          <a:extLst>
            <a:ext uri="{FF2B5EF4-FFF2-40B4-BE49-F238E27FC236}">
              <a16:creationId xmlns:a16="http://schemas.microsoft.com/office/drawing/2014/main" id="{00000000-0008-0000-0E00-000015030000}"/>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790" name="n_3mainValue【公民館】&#10;一人当たり面積">
          <a:extLst>
            <a:ext uri="{FF2B5EF4-FFF2-40B4-BE49-F238E27FC236}">
              <a16:creationId xmlns:a16="http://schemas.microsoft.com/office/drawing/2014/main" id="{00000000-0008-0000-0E00-000016030000}"/>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本表における本年度の有形固定資産減価償却率については、類似団体内平均値比較で橋りょう・トンネル、公営住宅と児童館を除き低率を示した。公営住宅は、類似団体内平均値よりも</a:t>
          </a:r>
          <a:r>
            <a:rPr kumimoji="1" lang="en-US" altLang="ja-JP" sz="1100">
              <a:solidFill>
                <a:schemeClr val="dk1"/>
              </a:solidFill>
              <a:effectLst/>
              <a:latin typeface="+mn-lt"/>
              <a:ea typeface="+mn-ea"/>
              <a:cs typeface="+mn-cs"/>
            </a:rPr>
            <a:t>29.2</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乖離することが挙げられる。児童館については、竣工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いるものがほとんどで、老朽化が進んでいるが、資産形成に繋がるような大きな工事は実施せずに軽度な補修を行っている状況である。今後、さらなる老朽化の進捗は避けられず、児童館の配置等も含め、施設の適切な管理が求められる。</a:t>
          </a:r>
          <a:endParaRPr lang="ja-JP" altLang="ja-JP" sz="1400">
            <a:effectLst/>
          </a:endParaRPr>
        </a:p>
        <a:p>
          <a:r>
            <a:rPr kumimoji="1" lang="ja-JP" altLang="ja-JP" sz="1100">
              <a:solidFill>
                <a:schemeClr val="dk1"/>
              </a:solidFill>
              <a:effectLst/>
              <a:latin typeface="+mn-lt"/>
              <a:ea typeface="+mn-ea"/>
              <a:cs typeface="+mn-cs"/>
            </a:rPr>
            <a:t>　その他の項目については、類似団体内平均値との比較で大きな乖離は見られない。今後、公共施設の老朽化が進み、その対応は喫緊の課題となるが、「玉村町公共施設等総合管理計画」及びこれに基づく「個別施設計画」に沿い、財政負担の軽減を念頭に置きながら適切な公共施設管理を実施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27215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477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F00-00006A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F00-00006C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F00-00006E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a:extLst>
            <a:ext uri="{FF2B5EF4-FFF2-40B4-BE49-F238E27FC236}">
              <a16:creationId xmlns:a16="http://schemas.microsoft.com/office/drawing/2014/main" id="{00000000-0008-0000-0F00-000080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a:extLst>
            <a:ext uri="{FF2B5EF4-FFF2-40B4-BE49-F238E27FC236}">
              <a16:creationId xmlns:a16="http://schemas.microsoft.com/office/drawing/2014/main" id="{00000000-0008-0000-0F00-000081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a:extLst>
            <a:ext uri="{FF2B5EF4-FFF2-40B4-BE49-F238E27FC236}">
              <a16:creationId xmlns:a16="http://schemas.microsoft.com/office/drawing/2014/main" id="{00000000-0008-0000-0F00-000082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1" name="n_1mainValue【図書館】&#10;一人当たり面積">
          <a:extLst>
            <a:ext uri="{FF2B5EF4-FFF2-40B4-BE49-F238E27FC236}">
              <a16:creationId xmlns:a16="http://schemas.microsoft.com/office/drawing/2014/main" id="{00000000-0008-0000-0F00-000083000000}"/>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2" name="n_2mainValue【図書館】&#10;一人当たり面積">
          <a:extLst>
            <a:ext uri="{FF2B5EF4-FFF2-40B4-BE49-F238E27FC236}">
              <a16:creationId xmlns:a16="http://schemas.microsoft.com/office/drawing/2014/main" id="{00000000-0008-0000-0F00-000084000000}"/>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33" name="n_3mainValue【図書館】&#10;一人当たり面積">
          <a:extLst>
            <a:ext uri="{FF2B5EF4-FFF2-40B4-BE49-F238E27FC236}">
              <a16:creationId xmlns:a16="http://schemas.microsoft.com/office/drawing/2014/main" id="{00000000-0008-0000-0F00-000085000000}"/>
            </a:ext>
          </a:extLst>
        </xdr:cNvPr>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60</xdr:row>
      <xdr:rowOff>3810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3797300" y="102489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45720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908300" y="10290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99060</xdr:rowOff>
    </xdr:from>
    <xdr:to>
      <xdr:col>15</xdr:col>
      <xdr:colOff>50800</xdr:colOff>
      <xdr:row>60</xdr:row>
      <xdr:rowOff>45720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2019300" y="100431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F00-0000D3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00000000-0008-0000-0F00-0000D5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F00-0000D700000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88265</xdr:rowOff>
    </xdr:from>
    <xdr:to>
      <xdr:col>55</xdr:col>
      <xdr:colOff>50800</xdr:colOff>
      <xdr:row>63</xdr:row>
      <xdr:rowOff>18415</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10426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66692</xdr:rowOff>
    </xdr:from>
    <xdr:ext cx="469744" cy="259045"/>
    <xdr:sp macro="" textlink="">
      <xdr:nvSpPr>
        <xdr:cNvPr id="226" name="【体育館・プール】&#10;一人当たり面積該当値テキスト">
          <a:extLst>
            <a:ext uri="{FF2B5EF4-FFF2-40B4-BE49-F238E27FC236}">
              <a16:creationId xmlns:a16="http://schemas.microsoft.com/office/drawing/2014/main" id="{00000000-0008-0000-0F00-0000E2000000}"/>
            </a:ext>
          </a:extLst>
        </xdr:cNvPr>
        <xdr:cNvSpPr txBox="1"/>
      </xdr:nvSpPr>
      <xdr:spPr>
        <a:xfrm>
          <a:off x="10515600"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140970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639300" y="107689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8750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63</xdr:row>
      <xdr:rowOff>60960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7861300" y="10770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F00-0000E900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a:extLst>
            <a:ext uri="{FF2B5EF4-FFF2-40B4-BE49-F238E27FC236}">
              <a16:creationId xmlns:a16="http://schemas.microsoft.com/office/drawing/2014/main" id="{00000000-0008-0000-0F00-0000EA00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F00-0000EB00000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36" name="n_1mainValue【体育館・プール】&#10;一人当たり面積">
          <a:extLst>
            <a:ext uri="{FF2B5EF4-FFF2-40B4-BE49-F238E27FC236}">
              <a16:creationId xmlns:a16="http://schemas.microsoft.com/office/drawing/2014/main" id="{00000000-0008-0000-0F00-0000EC000000}"/>
            </a:ext>
          </a:extLst>
        </xdr:cNvPr>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37" name="n_2mainValue【体育館・プール】&#10;一人当たり面積">
          <a:extLst>
            <a:ext uri="{FF2B5EF4-FFF2-40B4-BE49-F238E27FC236}">
              <a16:creationId xmlns:a16="http://schemas.microsoft.com/office/drawing/2014/main" id="{00000000-0008-0000-0F00-0000ED000000}"/>
            </a:ext>
          </a:extLst>
        </xdr:cNvPr>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38" name="n_3mainValue【体育館・プール】&#10;一人当たり面積">
          <a:extLst>
            <a:ext uri="{FF2B5EF4-FFF2-40B4-BE49-F238E27FC236}">
              <a16:creationId xmlns:a16="http://schemas.microsoft.com/office/drawing/2014/main" id="{00000000-0008-0000-0F00-0000EE000000}"/>
            </a:ext>
          </a:extLst>
        </xdr:cNvPr>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F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00000000-0008-0000-0F00-000008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id="{00000000-0008-0000-0F00-00000A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F00-00000C010000}"/>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00000000-0008-0000-0F00-000017010000}"/>
            </a:ext>
          </a:extLst>
        </xdr:cNvPr>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3797300" y="14091286"/>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2908300" y="14167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108586</xdr:rowOff>
    </xdr:from>
    <xdr:to>
      <xdr:col>15</xdr:col>
      <xdr:colOff>50800</xdr:colOff>
      <xdr:row>83</xdr:row>
      <xdr:rowOff>62864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019300" y="14167486"/>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a:extLst>
            <a:ext uri="{FF2B5EF4-FFF2-40B4-BE49-F238E27FC236}">
              <a16:creationId xmlns:a16="http://schemas.microsoft.com/office/drawing/2014/main" id="{00000000-0008-0000-0F00-00001E010000}"/>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a:extLst>
            <a:ext uri="{FF2B5EF4-FFF2-40B4-BE49-F238E27FC236}">
              <a16:creationId xmlns:a16="http://schemas.microsoft.com/office/drawing/2014/main" id="{00000000-0008-0000-0F00-00001F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a:extLst>
            <a:ext uri="{FF2B5EF4-FFF2-40B4-BE49-F238E27FC236}">
              <a16:creationId xmlns:a16="http://schemas.microsoft.com/office/drawing/2014/main" id="{00000000-0008-0000-0F00-000020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89" name="n_1main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290" name="n_2main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291" name="n_3main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54248</xdr:rowOff>
    </xdr:from>
    <xdr:to>
      <xdr:col>55</xdr:col>
      <xdr:colOff>50800</xdr:colOff>
      <xdr:row>85</xdr:row>
      <xdr:rowOff>155848</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0426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32675</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F00-00004D010000}"/>
            </a:ext>
          </a:extLst>
        </xdr:cNvPr>
        <xdr:cNvSpPr txBox="1"/>
      </xdr:nvSpPr>
      <xdr:spPr>
        <a:xfrm>
          <a:off x="10515600"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958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105048</xdr:rowOff>
    </xdr:from>
    <xdr:to>
      <xdr:col>55</xdr:col>
      <xdr:colOff>0</xdr:colOff>
      <xdr:row>85</xdr:row>
      <xdr:rowOff>170362</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9639300" y="146782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170362</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8750300" y="146848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86</xdr:row>
      <xdr:rowOff>44631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7861300" y="146848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a:extLst>
            <a:ext uri="{FF2B5EF4-FFF2-40B4-BE49-F238E27FC236}">
              <a16:creationId xmlns:a16="http://schemas.microsoft.com/office/drawing/2014/main" id="{00000000-0008-0000-0F00-000054010000}"/>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a:extLst>
            <a:ext uri="{FF2B5EF4-FFF2-40B4-BE49-F238E27FC236}">
              <a16:creationId xmlns:a16="http://schemas.microsoft.com/office/drawing/2014/main" id="{00000000-0008-0000-0F00-000055010000}"/>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a:extLst>
            <a:ext uri="{FF2B5EF4-FFF2-40B4-BE49-F238E27FC236}">
              <a16:creationId xmlns:a16="http://schemas.microsoft.com/office/drawing/2014/main" id="{00000000-0008-0000-0F00-000056010000}"/>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40839</xdr:rowOff>
    </xdr:from>
    <xdr:ext cx="469744" cy="259045"/>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44" name="n_2mainValue【福祉施設】&#10;一人当たり面積">
          <a:extLst>
            <a:ext uri="{FF2B5EF4-FFF2-40B4-BE49-F238E27FC236}">
              <a16:creationId xmlns:a16="http://schemas.microsoft.com/office/drawing/2014/main" id="{00000000-0008-0000-0F00-000058010000}"/>
            </a:ext>
          </a:extLst>
        </xdr:cNvPr>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147864</xdr:rowOff>
    </xdr:from>
    <xdr:to>
      <xdr:col>24</xdr:col>
      <xdr:colOff>114300</xdr:colOff>
      <xdr:row>104</xdr:row>
      <xdr:rowOff>78014</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170741</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65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27214</xdr:rowOff>
    </xdr:from>
    <xdr:to>
      <xdr:col>24</xdr:col>
      <xdr:colOff>63500</xdr:colOff>
      <xdr:row>104</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785801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908300" y="178220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54973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19300" y="178220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77306</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00000000-0008-0000-0F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a:extLst>
            <a:ext uri="{FF2B5EF4-FFF2-40B4-BE49-F238E27FC236}">
              <a16:creationId xmlns:a16="http://schemas.microsoft.com/office/drawing/2014/main" id="{00000000-0008-0000-0F00-0000A6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a:extLst>
            <a:ext uri="{FF2B5EF4-FFF2-40B4-BE49-F238E27FC236}">
              <a16:creationId xmlns:a16="http://schemas.microsoft.com/office/drawing/2014/main" id="{00000000-0008-0000-0F00-0000A801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6" name="【市民会館】&#10;一人当たり面積平均値テキスト">
          <a:extLst>
            <a:ext uri="{FF2B5EF4-FFF2-40B4-BE49-F238E27FC236}">
              <a16:creationId xmlns:a16="http://schemas.microsoft.com/office/drawing/2014/main" id="{00000000-0008-0000-0F00-0000AA010000}"/>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55118</xdr:rowOff>
    </xdr:from>
    <xdr:to>
      <xdr:col>55</xdr:col>
      <xdr:colOff>50800</xdr:colOff>
      <xdr:row>106</xdr:row>
      <xdr:rowOff>156718</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0426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33545</xdr:rowOff>
    </xdr:from>
    <xdr:ext cx="469744" cy="259045"/>
    <xdr:sp macro="" textlink="">
      <xdr:nvSpPr>
        <xdr:cNvPr id="437" name="【市民会館】&#10;一人当たり面積該当値テキスト">
          <a:extLst>
            <a:ext uri="{FF2B5EF4-FFF2-40B4-BE49-F238E27FC236}">
              <a16:creationId xmlns:a16="http://schemas.microsoft.com/office/drawing/2014/main" id="{00000000-0008-0000-0F00-0000B5010000}"/>
            </a:ext>
          </a:extLst>
        </xdr:cNvPr>
        <xdr:cNvSpPr txBox="1"/>
      </xdr:nvSpPr>
      <xdr:spPr>
        <a:xfrm>
          <a:off x="10515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105918</xdr:rowOff>
    </xdr:from>
    <xdr:to>
      <xdr:col>55</xdr:col>
      <xdr:colOff>0</xdr:colOff>
      <xdr:row>106</xdr:row>
      <xdr:rowOff>108204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9639300" y="182796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8699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108204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8750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89408</xdr:rowOff>
    </xdr:from>
    <xdr:to>
      <xdr:col>41</xdr:col>
      <xdr:colOff>101600</xdr:colOff>
      <xdr:row>107</xdr:row>
      <xdr:rowOff>19558</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7810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140208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7861300" y="18281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44" name="n_1aveValue【市民会館】&#10;一人当たり面積">
          <a:extLst>
            <a:ext uri="{FF2B5EF4-FFF2-40B4-BE49-F238E27FC236}">
              <a16:creationId xmlns:a16="http://schemas.microsoft.com/office/drawing/2014/main" id="{00000000-0008-0000-0F00-0000BC01000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45" name="n_2aveValue【市民会館】&#10;一人当たり面積">
          <a:extLst>
            <a:ext uri="{FF2B5EF4-FFF2-40B4-BE49-F238E27FC236}">
              <a16:creationId xmlns:a16="http://schemas.microsoft.com/office/drawing/2014/main" id="{00000000-0008-0000-0F00-0000BD01000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46" name="n_3aveValue【市民会館】&#10;一人当たり面積">
          <a:extLst>
            <a:ext uri="{FF2B5EF4-FFF2-40B4-BE49-F238E27FC236}">
              <a16:creationId xmlns:a16="http://schemas.microsoft.com/office/drawing/2014/main" id="{00000000-0008-0000-0F00-0000BE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47" name="n_1mainValue【市民会館】&#10;一人当たり面積">
          <a:extLst>
            <a:ext uri="{FF2B5EF4-FFF2-40B4-BE49-F238E27FC236}">
              <a16:creationId xmlns:a16="http://schemas.microsoft.com/office/drawing/2014/main" id="{00000000-0008-0000-0F00-0000BF010000}"/>
            </a:ext>
          </a:extLst>
        </xdr:cNvPr>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48" name="n_2mainValue【市民会館】&#10;一人当たり面積">
          <a:extLst>
            <a:ext uri="{FF2B5EF4-FFF2-40B4-BE49-F238E27FC236}">
              <a16:creationId xmlns:a16="http://schemas.microsoft.com/office/drawing/2014/main" id="{00000000-0008-0000-0F00-0000C0010000}"/>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10685</xdr:rowOff>
    </xdr:from>
    <xdr:ext cx="469744" cy="259045"/>
    <xdr:sp macro="" textlink="">
      <xdr:nvSpPr>
        <xdr:cNvPr id="449" name="n_3mainValue【市民会館】&#10;一人当たり面積">
          <a:extLst>
            <a:ext uri="{FF2B5EF4-FFF2-40B4-BE49-F238E27FC236}">
              <a16:creationId xmlns:a16="http://schemas.microsoft.com/office/drawing/2014/main" id="{00000000-0008-0000-0F00-0000C1010000}"/>
            </a:ext>
          </a:extLst>
        </xdr:cNvPr>
        <xdr:cNvSpPr txBox="1"/>
      </xdr:nvSpPr>
      <xdr:spPr>
        <a:xfrm>
          <a:off x="7626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F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a:extLst>
            <a:ext uri="{FF2B5EF4-FFF2-40B4-BE49-F238E27FC236}">
              <a16:creationId xmlns:a16="http://schemas.microsoft.com/office/drawing/2014/main" id="{00000000-0008-0000-0F00-0000DC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F00-0000DE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F00-0000E0010000}"/>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6268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00000000-0008-0000-0F00-0000EB010000}"/>
            </a:ext>
          </a:extLst>
        </xdr:cNvPr>
        <xdr:cNvSpPr txBox="1"/>
      </xdr:nvSpPr>
      <xdr:spPr>
        <a:xfrm>
          <a:off x="16357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31931</xdr:rowOff>
    </xdr:from>
    <xdr:to>
      <xdr:col>81</xdr:col>
      <xdr:colOff>101600</xdr:colOff>
      <xdr:row>36</xdr:row>
      <xdr:rowOff>133531</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5430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32113</xdr:rowOff>
    </xdr:from>
    <xdr:to>
      <xdr:col>85</xdr:col>
      <xdr:colOff>127000</xdr:colOff>
      <xdr:row>36</xdr:row>
      <xdr:rowOff>82731</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5481300" y="62043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84183</xdr:rowOff>
    </xdr:from>
    <xdr:to>
      <xdr:col>76</xdr:col>
      <xdr:colOff>165100</xdr:colOff>
      <xdr:row>37</xdr:row>
      <xdr:rowOff>14333</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4541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82731</xdr:rowOff>
    </xdr:from>
    <xdr:to>
      <xdr:col>81</xdr:col>
      <xdr:colOff>50800</xdr:colOff>
      <xdr:row>36</xdr:row>
      <xdr:rowOff>134983</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4592300" y="62549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154396</xdr:rowOff>
    </xdr:from>
    <xdr:to>
      <xdr:col>72</xdr:col>
      <xdr:colOff>38100</xdr:colOff>
      <xdr:row>37</xdr:row>
      <xdr:rowOff>84546</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3652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134983</xdr:rowOff>
    </xdr:from>
    <xdr:to>
      <xdr:col>76</xdr:col>
      <xdr:colOff>114300</xdr:colOff>
      <xdr:row>37</xdr:row>
      <xdr:rowOff>33746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3703300" y="630718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150058</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5460</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75673</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3500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00000000-0008-0000-0F00-00000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00000000-0008-0000-0F00-00000C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a:extLst>
            <a:ext uri="{FF2B5EF4-FFF2-40B4-BE49-F238E27FC236}">
              <a16:creationId xmlns:a16="http://schemas.microsoft.com/office/drawing/2014/main" id="{00000000-0008-0000-0F00-00000E02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8" name="【一般廃棄物処理施設】&#10;一人当たり有形固定資産（償却資産）額平均値テキスト">
          <a:extLst>
            <a:ext uri="{FF2B5EF4-FFF2-40B4-BE49-F238E27FC236}">
              <a16:creationId xmlns:a16="http://schemas.microsoft.com/office/drawing/2014/main" id="{00000000-0008-0000-0F00-000010020000}"/>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56959</xdr:rowOff>
    </xdr:from>
    <xdr:to>
      <xdr:col>116</xdr:col>
      <xdr:colOff>114300</xdr:colOff>
      <xdr:row>38</xdr:row>
      <xdr:rowOff>158559</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22110700" y="65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79835</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id="{00000000-0008-0000-0F00-00001B020000}"/>
            </a:ext>
          </a:extLst>
        </xdr:cNvPr>
        <xdr:cNvSpPr txBox="1"/>
      </xdr:nvSpPr>
      <xdr:spPr>
        <a:xfrm>
          <a:off x="22199600" y="64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58804</xdr:rowOff>
    </xdr:from>
    <xdr:to>
      <xdr:col>112</xdr:col>
      <xdr:colOff>38100</xdr:colOff>
      <xdr:row>38</xdr:row>
      <xdr:rowOff>160404</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1272500" y="65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107759</xdr:rowOff>
    </xdr:from>
    <xdr:to>
      <xdr:col>116</xdr:col>
      <xdr:colOff>63500</xdr:colOff>
      <xdr:row>38</xdr:row>
      <xdr:rowOff>109604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21323300" y="6622859"/>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60513</xdr:rowOff>
    </xdr:from>
    <xdr:to>
      <xdr:col>107</xdr:col>
      <xdr:colOff>101600</xdr:colOff>
      <xdr:row>38</xdr:row>
      <xdr:rowOff>162113</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0383500" y="65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109604</xdr:rowOff>
    </xdr:from>
    <xdr:to>
      <xdr:col>111</xdr:col>
      <xdr:colOff>177800</xdr:colOff>
      <xdr:row>38</xdr:row>
      <xdr:rowOff>111313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0434300" y="6624704"/>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72966</xdr:rowOff>
    </xdr:from>
    <xdr:to>
      <xdr:col>102</xdr:col>
      <xdr:colOff>165100</xdr:colOff>
      <xdr:row>39</xdr:row>
      <xdr:rowOff>3116</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9494500" y="65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111313</xdr:rowOff>
    </xdr:from>
    <xdr:to>
      <xdr:col>107</xdr:col>
      <xdr:colOff>50800</xdr:colOff>
      <xdr:row>38</xdr:row>
      <xdr:rowOff>123766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9545300" y="6626413"/>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46" name="n_1ave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5481</xdr:rowOff>
    </xdr:from>
    <xdr:ext cx="534377" cy="259045"/>
    <xdr:sp macro="" textlink="">
      <xdr:nvSpPr>
        <xdr:cNvPr id="549" name="n_1main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1043411" y="63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7190</xdr:rowOff>
    </xdr:from>
    <xdr:ext cx="534377" cy="259045"/>
    <xdr:sp macro="" textlink="">
      <xdr:nvSpPr>
        <xdr:cNvPr id="550" name="n_2main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20167111" y="63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19643</xdr:rowOff>
    </xdr:from>
    <xdr:ext cx="534377" cy="259045"/>
    <xdr:sp macro="" textlink="">
      <xdr:nvSpPr>
        <xdr:cNvPr id="551" name="n_3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19278111" y="636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00000000-0008-0000-0F00-00004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00000000-0008-0000-0F00-00004202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00000000-0008-0000-0F00-00004402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00000000-0008-0000-0F00-00004602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00000000-0008-0000-0F00-000051020000}"/>
            </a:ext>
          </a:extLst>
        </xdr:cNvPr>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81643</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5481300" y="9993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4592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8165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3703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00000000-0008-0000-0F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00000000-0008-0000-0F00-000078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00000000-0008-0000-0F00-00007A02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0000000-0008-0000-0F00-00007C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00000000-0008-0000-0F00-000087020000}"/>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78377</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21323300" y="1104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27577</xdr:rowOff>
    </xdr:from>
    <xdr:to>
      <xdr:col>107</xdr:col>
      <xdr:colOff>101600</xdr:colOff>
      <xdr:row>64</xdr:row>
      <xdr:rowOff>129177</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78377</xdr:rowOff>
    </xdr:from>
    <xdr:to>
      <xdr:col>111</xdr:col>
      <xdr:colOff>177800</xdr:colOff>
      <xdr:row>64</xdr:row>
      <xdr:rowOff>78377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0434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78377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9545300" y="110054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54" name="n_1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55" name="n_2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56" name="n_3aveValue【保健センター・保健所】&#10;一人当たり面積">
          <a:extLst>
            <a:ext uri="{FF2B5EF4-FFF2-40B4-BE49-F238E27FC236}">
              <a16:creationId xmlns:a16="http://schemas.microsoft.com/office/drawing/2014/main" id="{00000000-0008-0000-0F00-00009002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120304</xdr:rowOff>
    </xdr:from>
    <xdr:ext cx="469744" cy="259045"/>
    <xdr:sp macro="" textlink="">
      <xdr:nvSpPr>
        <xdr:cNvPr id="657" name="n_1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658" name="n_2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659" name="n_3mainValue【保健センター・保健所】&#10;一人当たり面積">
          <a:extLst>
            <a:ext uri="{FF2B5EF4-FFF2-40B4-BE49-F238E27FC236}">
              <a16:creationId xmlns:a16="http://schemas.microsoft.com/office/drawing/2014/main" id="{00000000-0008-0000-0F00-000093020000}"/>
            </a:ext>
          </a:extLst>
        </xdr:cNvPr>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a:extLst>
            <a:ext uri="{FF2B5EF4-FFF2-40B4-BE49-F238E27FC236}">
              <a16:creationId xmlns:a16="http://schemas.microsoft.com/office/drawing/2014/main" id="{00000000-0008-0000-0F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6" name="【消防施設】&#10;有形固定資産減価償却率最小値テキスト">
          <a:extLst>
            <a:ext uri="{FF2B5EF4-FFF2-40B4-BE49-F238E27FC236}">
              <a16:creationId xmlns:a16="http://schemas.microsoft.com/office/drawing/2014/main" id="{00000000-0008-0000-0F00-0000AE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消防施設】&#10;有形固定資産減価償却率最大値テキスト">
          <a:extLst>
            <a:ext uri="{FF2B5EF4-FFF2-40B4-BE49-F238E27FC236}">
              <a16:creationId xmlns:a16="http://schemas.microsoft.com/office/drawing/2014/main" id="{00000000-0008-0000-0F00-0000B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90" name="【消防施設】&#10;有形固定資産減価償却率平均値テキスト">
          <a:extLst>
            <a:ext uri="{FF2B5EF4-FFF2-40B4-BE49-F238E27FC236}">
              <a16:creationId xmlns:a16="http://schemas.microsoft.com/office/drawing/2014/main" id="{00000000-0008-0000-0F00-0000B2020000}"/>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701" name="【消防施設】&#10;有形固定資産減価償却率該当値テキスト">
          <a:extLst>
            <a:ext uri="{FF2B5EF4-FFF2-40B4-BE49-F238E27FC236}">
              <a16:creationId xmlns:a16="http://schemas.microsoft.com/office/drawing/2014/main" id="{00000000-0008-0000-0F00-0000BD020000}"/>
            </a:ext>
          </a:extLst>
        </xdr:cNvPr>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57513</xdr:rowOff>
    </xdr:from>
    <xdr:to>
      <xdr:col>81</xdr:col>
      <xdr:colOff>101600</xdr:colOff>
      <xdr:row>80</xdr:row>
      <xdr:rowOff>159113</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5430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108313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5481300" y="137998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80373</xdr:rowOff>
    </xdr:from>
    <xdr:to>
      <xdr:col>76</xdr:col>
      <xdr:colOff>165100</xdr:colOff>
      <xdr:row>81</xdr:row>
      <xdr:rowOff>10523</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4541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80</xdr:row>
      <xdr:rowOff>131173</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4592300" y="138243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91802</xdr:rowOff>
    </xdr:from>
    <xdr:to>
      <xdr:col>72</xdr:col>
      <xdr:colOff>38100</xdr:colOff>
      <xdr:row>83</xdr:row>
      <xdr:rowOff>21952</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3652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82</xdr:row>
      <xdr:rowOff>142602</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3703300" y="13847173"/>
          <a:ext cx="889000" cy="3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708" name="n_1aveValue【消防施設】&#10;有形固定資産減価償却率">
          <a:extLst>
            <a:ext uri="{FF2B5EF4-FFF2-40B4-BE49-F238E27FC236}">
              <a16:creationId xmlns:a16="http://schemas.microsoft.com/office/drawing/2014/main" id="{00000000-0008-0000-0F00-0000C4020000}"/>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709" name="n_2aveValue【消防施設】&#10;有形固定資産減価償却率">
          <a:extLst>
            <a:ext uri="{FF2B5EF4-FFF2-40B4-BE49-F238E27FC236}">
              <a16:creationId xmlns:a16="http://schemas.microsoft.com/office/drawing/2014/main" id="{00000000-0008-0000-0F00-0000C502000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710" name="n_3aveValue【消防施設】&#10;有形固定資産減価償却率">
          <a:extLst>
            <a:ext uri="{FF2B5EF4-FFF2-40B4-BE49-F238E27FC236}">
              <a16:creationId xmlns:a16="http://schemas.microsoft.com/office/drawing/2014/main" id="{00000000-0008-0000-0F00-0000C6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4190</xdr:rowOff>
    </xdr:from>
    <xdr:ext cx="405111" cy="259045"/>
    <xdr:sp macro="" textlink="">
      <xdr:nvSpPr>
        <xdr:cNvPr id="711" name="n_1mainValue【消防施設】&#10;有形固定資産減価償却率">
          <a:extLst>
            <a:ext uri="{FF2B5EF4-FFF2-40B4-BE49-F238E27FC236}">
              <a16:creationId xmlns:a16="http://schemas.microsoft.com/office/drawing/2014/main" id="{00000000-0008-0000-0F00-0000C7020000}"/>
            </a:ext>
          </a:extLst>
        </xdr:cNvPr>
        <xdr:cNvSpPr txBox="1"/>
      </xdr:nvSpPr>
      <xdr:spPr>
        <a:xfrm>
          <a:off x="152660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712" name="n_2mainValue【消防施設】&#10;有形固定資産減価償却率">
          <a:extLst>
            <a:ext uri="{FF2B5EF4-FFF2-40B4-BE49-F238E27FC236}">
              <a16:creationId xmlns:a16="http://schemas.microsoft.com/office/drawing/2014/main" id="{00000000-0008-0000-0F00-0000C8020000}"/>
            </a:ext>
          </a:extLst>
        </xdr:cNvPr>
        <xdr:cNvSpPr txBox="1"/>
      </xdr:nvSpPr>
      <xdr:spPr>
        <a:xfrm>
          <a:off x="14389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13079</xdr:rowOff>
    </xdr:from>
    <xdr:ext cx="405111" cy="259045"/>
    <xdr:sp macro="" textlink="">
      <xdr:nvSpPr>
        <xdr:cNvPr id="713" name="n_3mainValue【消防施設】&#10;有形固定資産減価償却率">
          <a:extLst>
            <a:ext uri="{FF2B5EF4-FFF2-40B4-BE49-F238E27FC236}">
              <a16:creationId xmlns:a16="http://schemas.microsoft.com/office/drawing/2014/main" id="{00000000-0008-0000-0F00-0000C9020000}"/>
            </a:ext>
          </a:extLst>
        </xdr:cNvPr>
        <xdr:cNvSpPr txBox="1"/>
      </xdr:nvSpPr>
      <xdr:spPr>
        <a:xfrm>
          <a:off x="13500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a:extLst>
            <a:ext uri="{FF2B5EF4-FFF2-40B4-BE49-F238E27FC236}">
              <a16:creationId xmlns:a16="http://schemas.microsoft.com/office/drawing/2014/main" id="{00000000-0008-0000-0F00-0000D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36" name="【消防施設】&#10;一人当たり面積最小値テキスト">
          <a:extLst>
            <a:ext uri="{FF2B5EF4-FFF2-40B4-BE49-F238E27FC236}">
              <a16:creationId xmlns:a16="http://schemas.microsoft.com/office/drawing/2014/main" id="{00000000-0008-0000-0F00-0000E0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38" name="【消防施設】&#10;一人当たり面積最大値テキスト">
          <a:extLst>
            <a:ext uri="{FF2B5EF4-FFF2-40B4-BE49-F238E27FC236}">
              <a16:creationId xmlns:a16="http://schemas.microsoft.com/office/drawing/2014/main" id="{00000000-0008-0000-0F00-0000E2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40" name="【消防施設】&#10;一人当たり面積平均値テキスト">
          <a:extLst>
            <a:ext uri="{FF2B5EF4-FFF2-40B4-BE49-F238E27FC236}">
              <a16:creationId xmlns:a16="http://schemas.microsoft.com/office/drawing/2014/main" id="{00000000-0008-0000-0F00-0000E4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751" name="【消防施設】&#10;一人当たり面積該当値テキスト">
          <a:extLst>
            <a:ext uri="{FF2B5EF4-FFF2-40B4-BE49-F238E27FC236}">
              <a16:creationId xmlns:a16="http://schemas.microsoft.com/office/drawing/2014/main" id="{00000000-0008-0000-0F00-0000EF020000}"/>
            </a:ext>
          </a:extLst>
        </xdr:cNvPr>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113537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0434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113537</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9545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58" name="n_1aveValue【消防施設】&#10;一人当たり面積">
          <a:extLst>
            <a:ext uri="{FF2B5EF4-FFF2-40B4-BE49-F238E27FC236}">
              <a16:creationId xmlns:a16="http://schemas.microsoft.com/office/drawing/2014/main" id="{00000000-0008-0000-0F00-0000F6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59" name="n_2aveValue【消防施設】&#10;一人当たり面積">
          <a:extLst>
            <a:ext uri="{FF2B5EF4-FFF2-40B4-BE49-F238E27FC236}">
              <a16:creationId xmlns:a16="http://schemas.microsoft.com/office/drawing/2014/main" id="{00000000-0008-0000-0F00-0000F7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60" name="n_3aveValue【消防施設】&#10;一人当たり面積">
          <a:extLst>
            <a:ext uri="{FF2B5EF4-FFF2-40B4-BE49-F238E27FC236}">
              <a16:creationId xmlns:a16="http://schemas.microsoft.com/office/drawing/2014/main" id="{00000000-0008-0000-0F00-0000F8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761" name="n_1mainValue【消防施設】&#10;一人当たり面積">
          <a:extLst>
            <a:ext uri="{FF2B5EF4-FFF2-40B4-BE49-F238E27FC236}">
              <a16:creationId xmlns:a16="http://schemas.microsoft.com/office/drawing/2014/main" id="{00000000-0008-0000-0F00-0000F9020000}"/>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62" name="n_2mainValue【消防施設】&#10;一人当たり面積">
          <a:extLst>
            <a:ext uri="{FF2B5EF4-FFF2-40B4-BE49-F238E27FC236}">
              <a16:creationId xmlns:a16="http://schemas.microsoft.com/office/drawing/2014/main" id="{00000000-0008-0000-0F00-0000FA020000}"/>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763" name="n_3mainValue【消防施設】&#10;一人当たり面積">
          <a:extLst>
            <a:ext uri="{FF2B5EF4-FFF2-40B4-BE49-F238E27FC236}">
              <a16:creationId xmlns:a16="http://schemas.microsoft.com/office/drawing/2014/main" id="{00000000-0008-0000-0F00-0000FB02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a:extLst>
            <a:ext uri="{FF2B5EF4-FFF2-40B4-BE49-F238E27FC236}">
              <a16:creationId xmlns:a16="http://schemas.microsoft.com/office/drawing/2014/main" id="{00000000-0008-0000-0F00-00001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0" name="【庁舎】&#10;有形固定資産減価償却率最小値テキスト">
          <a:extLst>
            <a:ext uri="{FF2B5EF4-FFF2-40B4-BE49-F238E27FC236}">
              <a16:creationId xmlns:a16="http://schemas.microsoft.com/office/drawing/2014/main" id="{00000000-0008-0000-0F00-00001603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2" name="【庁舎】&#10;有形固定資産減価償却率最大値テキスト">
          <a:extLst>
            <a:ext uri="{FF2B5EF4-FFF2-40B4-BE49-F238E27FC236}">
              <a16:creationId xmlns:a16="http://schemas.microsoft.com/office/drawing/2014/main" id="{00000000-0008-0000-0F00-000018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94" name="【庁舎】&#10;有形固定資産減価償却率平均値テキスト">
          <a:extLst>
            <a:ext uri="{FF2B5EF4-FFF2-40B4-BE49-F238E27FC236}">
              <a16:creationId xmlns:a16="http://schemas.microsoft.com/office/drawing/2014/main" id="{00000000-0008-0000-0F00-00001A03000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805" name="【庁舎】&#10;有形固定資産減価償却率該当値テキスト">
          <a:extLst>
            <a:ext uri="{FF2B5EF4-FFF2-40B4-BE49-F238E27FC236}">
              <a16:creationId xmlns:a16="http://schemas.microsoft.com/office/drawing/2014/main" id="{00000000-0008-0000-0F00-000025030000}"/>
            </a:ext>
          </a:extLst>
        </xdr:cNvPr>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112123</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15481300" y="175755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144780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14592300" y="176000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84364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3703300" y="176326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812" name="n_1aveValue【庁舎】&#10;有形固定資産減価償却率">
          <a:extLst>
            <a:ext uri="{FF2B5EF4-FFF2-40B4-BE49-F238E27FC236}">
              <a16:creationId xmlns:a16="http://schemas.microsoft.com/office/drawing/2014/main" id="{00000000-0008-0000-0F00-00002C030000}"/>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813" name="n_2aveValue【庁舎】&#10;有形固定資産減価償却率">
          <a:extLst>
            <a:ext uri="{FF2B5EF4-FFF2-40B4-BE49-F238E27FC236}">
              <a16:creationId xmlns:a16="http://schemas.microsoft.com/office/drawing/2014/main" id="{00000000-0008-0000-0F00-00002D030000}"/>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814" name="n_3aveValue【庁舎】&#10;有形固定資産減価償却率">
          <a:extLst>
            <a:ext uri="{FF2B5EF4-FFF2-40B4-BE49-F238E27FC236}">
              <a16:creationId xmlns:a16="http://schemas.microsoft.com/office/drawing/2014/main" id="{00000000-0008-0000-0F00-00002E030000}"/>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815" name="n_1mainValue【庁舎】&#10;有形固定資産減価償却率">
          <a:extLst>
            <a:ext uri="{FF2B5EF4-FFF2-40B4-BE49-F238E27FC236}">
              <a16:creationId xmlns:a16="http://schemas.microsoft.com/office/drawing/2014/main" id="{00000000-0008-0000-0F00-00002F030000}"/>
            </a:ext>
          </a:extLst>
        </xdr:cNvPr>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16" name="n_2mainValue【庁舎】&#10;有形固定資産減価償却率">
          <a:extLst>
            <a:ext uri="{FF2B5EF4-FFF2-40B4-BE49-F238E27FC236}">
              <a16:creationId xmlns:a16="http://schemas.microsoft.com/office/drawing/2014/main" id="{00000000-0008-0000-0F00-000030030000}"/>
            </a:ext>
          </a:extLst>
        </xdr:cNvPr>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817" name="n_3mainValue【庁舎】&#10;有形固定資産減価償却率">
          <a:extLst>
            <a:ext uri="{FF2B5EF4-FFF2-40B4-BE49-F238E27FC236}">
              <a16:creationId xmlns:a16="http://schemas.microsoft.com/office/drawing/2014/main" id="{00000000-0008-0000-0F00-000031030000}"/>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00000000-0008-0000-0F00-00004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42" name="【庁舎】&#10;一人当たり面積最小値テキスト">
          <a:extLst>
            <a:ext uri="{FF2B5EF4-FFF2-40B4-BE49-F238E27FC236}">
              <a16:creationId xmlns:a16="http://schemas.microsoft.com/office/drawing/2014/main" id="{00000000-0008-0000-0F00-00004A03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44" name="【庁舎】&#10;一人当たり面積最大値テキスト">
          <a:extLst>
            <a:ext uri="{FF2B5EF4-FFF2-40B4-BE49-F238E27FC236}">
              <a16:creationId xmlns:a16="http://schemas.microsoft.com/office/drawing/2014/main" id="{00000000-0008-0000-0F00-00004C03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46" name="【庁舎】&#10;一人当たり面積平均値テキスト">
          <a:extLst>
            <a:ext uri="{FF2B5EF4-FFF2-40B4-BE49-F238E27FC236}">
              <a16:creationId xmlns:a16="http://schemas.microsoft.com/office/drawing/2014/main" id="{00000000-0008-0000-0F00-00004E030000}"/>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53975</xdr:rowOff>
    </xdr:from>
    <xdr:to>
      <xdr:col>116</xdr:col>
      <xdr:colOff>114300</xdr:colOff>
      <xdr:row>107</xdr:row>
      <xdr:rowOff>155575</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22110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140352</xdr:rowOff>
    </xdr:from>
    <xdr:ext cx="469744" cy="259045"/>
    <xdr:sp macro="" textlink="">
      <xdr:nvSpPr>
        <xdr:cNvPr id="857" name="【庁舎】&#10;一人当たり面積該当値テキスト">
          <a:extLst>
            <a:ext uri="{FF2B5EF4-FFF2-40B4-BE49-F238E27FC236}">
              <a16:creationId xmlns:a16="http://schemas.microsoft.com/office/drawing/2014/main" id="{00000000-0008-0000-0F00-000059030000}"/>
            </a:ext>
          </a:extLst>
        </xdr:cNvPr>
        <xdr:cNvSpPr txBox="1"/>
      </xdr:nvSpPr>
      <xdr:spPr>
        <a:xfrm>
          <a:off x="22199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53975</xdr:rowOff>
    </xdr:from>
    <xdr:to>
      <xdr:col>112</xdr:col>
      <xdr:colOff>38100</xdr:colOff>
      <xdr:row>107</xdr:row>
      <xdr:rowOff>155575</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2127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104775</xdr:rowOff>
    </xdr:from>
    <xdr:to>
      <xdr:col>116</xdr:col>
      <xdr:colOff>63500</xdr:colOff>
      <xdr:row>107</xdr:row>
      <xdr:rowOff>104775</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21323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55880</xdr:rowOff>
    </xdr:from>
    <xdr:to>
      <xdr:col>107</xdr:col>
      <xdr:colOff>101600</xdr:colOff>
      <xdr:row>107</xdr:row>
      <xdr:rowOff>157480</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038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104775</xdr:rowOff>
    </xdr:from>
    <xdr:to>
      <xdr:col>111</xdr:col>
      <xdr:colOff>177800</xdr:colOff>
      <xdr:row>107</xdr:row>
      <xdr:rowOff>106680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flipV="1">
          <a:off x="20434300" y="1844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106680</xdr:rowOff>
    </xdr:from>
    <xdr:to>
      <xdr:col>107</xdr:col>
      <xdr:colOff>50800</xdr:colOff>
      <xdr:row>107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9545300" y="18451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64" name="n_1aveValue【庁舎】&#10;一人当たり面積">
          <a:extLst>
            <a:ext uri="{FF2B5EF4-FFF2-40B4-BE49-F238E27FC236}">
              <a16:creationId xmlns:a16="http://schemas.microsoft.com/office/drawing/2014/main" id="{00000000-0008-0000-0F00-000060030000}"/>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65" name="n_2aveValue【庁舎】&#10;一人当たり面積">
          <a:extLst>
            <a:ext uri="{FF2B5EF4-FFF2-40B4-BE49-F238E27FC236}">
              <a16:creationId xmlns:a16="http://schemas.microsoft.com/office/drawing/2014/main" id="{00000000-0008-0000-0F00-000061030000}"/>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66" name="n_3aveValue【庁舎】&#10;一人当たり面積">
          <a:extLst>
            <a:ext uri="{FF2B5EF4-FFF2-40B4-BE49-F238E27FC236}">
              <a16:creationId xmlns:a16="http://schemas.microsoft.com/office/drawing/2014/main" id="{00000000-0008-0000-0F00-00006203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146702</xdr:rowOff>
    </xdr:from>
    <xdr:ext cx="469744" cy="259045"/>
    <xdr:sp macro="" textlink="">
      <xdr:nvSpPr>
        <xdr:cNvPr id="867" name="n_1mainValue【庁舎】&#10;一人当たり面積">
          <a:extLst>
            <a:ext uri="{FF2B5EF4-FFF2-40B4-BE49-F238E27FC236}">
              <a16:creationId xmlns:a16="http://schemas.microsoft.com/office/drawing/2014/main" id="{00000000-0008-0000-0F00-000063030000}"/>
            </a:ext>
          </a:extLst>
        </xdr:cNvPr>
        <xdr:cNvSpPr txBox="1"/>
      </xdr:nvSpPr>
      <xdr:spPr>
        <a:xfrm>
          <a:off x="21075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148607</xdr:rowOff>
    </xdr:from>
    <xdr:ext cx="469744" cy="259045"/>
    <xdr:sp macro="" textlink="">
      <xdr:nvSpPr>
        <xdr:cNvPr id="868" name="n_2mainValue【庁舎】&#10;一人当たり面積">
          <a:extLst>
            <a:ext uri="{FF2B5EF4-FFF2-40B4-BE49-F238E27FC236}">
              <a16:creationId xmlns:a16="http://schemas.microsoft.com/office/drawing/2014/main" id="{00000000-0008-0000-0F00-000064030000}"/>
            </a:ext>
          </a:extLst>
        </xdr:cNvPr>
        <xdr:cNvSpPr txBox="1"/>
      </xdr:nvSpPr>
      <xdr:spPr>
        <a:xfrm>
          <a:off x="20199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69" name="n_3mainValue【庁舎】&#10;一人当たり面積">
          <a:extLst>
            <a:ext uri="{FF2B5EF4-FFF2-40B4-BE49-F238E27FC236}">
              <a16:creationId xmlns:a16="http://schemas.microsoft.com/office/drawing/2014/main" id="{00000000-0008-0000-0F00-000065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00000000-0008-0000-0F00-00006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本表における本年度の有形固定資産減価償却率については、保健センター・保健所、消防施設及び庁舎を除いては類似団体内平均値と大きく乖離する数値とはならなかった。</a:t>
          </a:r>
          <a:endParaRPr lang="ja-JP" altLang="ja-JP" sz="1400">
            <a:effectLst/>
          </a:endParaRPr>
        </a:p>
        <a:p>
          <a:r>
            <a:rPr kumimoji="1" lang="ja-JP" altLang="ja-JP" sz="1100">
              <a:solidFill>
                <a:schemeClr val="dk1"/>
              </a:solidFill>
              <a:effectLst/>
              <a:latin typeface="+mn-lt"/>
              <a:ea typeface="+mn-ea"/>
              <a:cs typeface="+mn-cs"/>
            </a:rPr>
            <a:t>　消防施設については、本年度は類似団体内平均値と比較した場合、</a:t>
          </a:r>
          <a:r>
            <a:rPr kumimoji="1" lang="en-US" altLang="ja-JP" sz="1100" u="none">
              <a:solidFill>
                <a:sysClr val="windowText" lastClr="000000"/>
              </a:solidFill>
              <a:effectLst/>
              <a:latin typeface="+mn-lt"/>
              <a:ea typeface="+mn-ea"/>
              <a:cs typeface="+mn-cs"/>
            </a:rPr>
            <a:t>14.3</a:t>
          </a:r>
          <a:r>
            <a:rPr kumimoji="1" lang="ja-JP" altLang="ja-JP" sz="1100" u="none">
              <a:solidFill>
                <a:sysClr val="windowText" lastClr="000000"/>
              </a:solidFill>
              <a:effectLst/>
              <a:latin typeface="+mn-lt"/>
              <a:ea typeface="+mn-ea"/>
              <a:cs typeface="+mn-cs"/>
            </a:rPr>
            <a:t>ポイント高い</a:t>
          </a:r>
          <a:r>
            <a:rPr kumimoji="1" lang="en-US" altLang="ja-JP" sz="1100" u="none">
              <a:solidFill>
                <a:sysClr val="windowText" lastClr="000000"/>
              </a:solidFill>
              <a:effectLst/>
              <a:latin typeface="+mn-lt"/>
              <a:ea typeface="+mn-ea"/>
              <a:cs typeface="+mn-cs"/>
            </a:rPr>
            <a:t>68.2</a:t>
          </a:r>
          <a:r>
            <a:rPr kumimoji="1" lang="ja-JP" altLang="ja-JP" sz="1100" u="none">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を示した。この要因としては、消防団詰所の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割が耐用年数を超えて使用していることや、消防団ポンプ自動車についても</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が耐用年数を超過して使用していることが挙げられる。これらについては国税庁の耐用年数に準じて減価償却しているが、使用頻度や走行距離等を考慮し、町の実情に即した更新計画や耐用年数の設定の検討が必要と考える。保健センター・保健所及び庁舎については、類似団体内平均と比較すると、保健センター・保健所で</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％、庁舎で</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70.3</a:t>
          </a:r>
          <a:r>
            <a:rPr kumimoji="1" lang="ja-JP" altLang="ja-JP" sz="1100">
              <a:solidFill>
                <a:schemeClr val="dk1"/>
              </a:solidFill>
              <a:effectLst/>
              <a:latin typeface="+mn-lt"/>
              <a:ea typeface="+mn-ea"/>
              <a:cs typeface="+mn-cs"/>
            </a:rPr>
            <a:t>％を示している。老朽化は進んでいるものの財源等を考慮すれば喫緊の建替え・長寿命化は計画されていない。財政的観点及び住民サービスを考慮し、個別施設計画を策定のうえ対応していきたい。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その他の項目については、類似団体内平均との比較で大きな乖離は見られない。今後、公共施設の老朽化が進み、その対応は喫緊の課題となるが、「玉村町公共施設等総合管理計画」及びこれに基づく「個別施設計画」に沿い、財政負担の軽減を念頭に置きながら適切な公共施設管理を実施し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6.23\&#36001;&#25919;&#20418;\&#32068;&#32340;&#12501;&#12457;&#12523;&#12480;\010%20&#32207;&#21209;&#35506;\&#36001;&#25919;&#20418;\02_&#36001;&#25919;&#20849;&#36890;\03_&#36001;&#25919;&#35519;&#26619;(&#20491;&#21029;)\11_&#36001;&#25919;&#29366;&#27841;&#36039;&#26009;&#38598;\H30&#24180;&#24230;&#27770;&#31639;\1&#22238;&#30446;\&#22238;&#31572;\&#12304;&#36001;&#25919;&#29366;&#27841;&#36039;&#26009;&#38598;&#12305;_104647_&#29577;&#26449;&#30010;_2018%20-&#26681;&#237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H26</v>
          </cell>
          <cell r="C18" t="str">
            <v>H27</v>
          </cell>
          <cell r="D18" t="str">
            <v>H28</v>
          </cell>
          <cell r="E18" t="str">
            <v>H29</v>
          </cell>
          <cell r="F18" t="str">
            <v>H30</v>
          </cell>
        </row>
        <row r="19">
          <cell r="A19" t="str">
            <v>実質収支額</v>
          </cell>
          <cell r="B19">
            <v>6.26</v>
          </cell>
          <cell r="C19">
            <v>7.5</v>
          </cell>
          <cell r="D19">
            <v>7.3</v>
          </cell>
          <cell r="E19">
            <v>7.04</v>
          </cell>
          <cell r="F19">
            <v>7.75</v>
          </cell>
        </row>
        <row r="20">
          <cell r="A20" t="str">
            <v>財政調整基金残高</v>
          </cell>
          <cell r="B20">
            <v>28.57</v>
          </cell>
          <cell r="C20">
            <v>22.29</v>
          </cell>
          <cell r="D20">
            <v>19.41</v>
          </cell>
          <cell r="E20">
            <v>18.05</v>
          </cell>
          <cell r="F20">
            <v>17.07</v>
          </cell>
        </row>
        <row r="21">
          <cell r="A21" t="str">
            <v>実質単年度収支</v>
          </cell>
          <cell r="B21">
            <v>-19.63</v>
          </cell>
          <cell r="C21">
            <v>-8.0299999999999994</v>
          </cell>
          <cell r="D21">
            <v>-6.88</v>
          </cell>
          <cell r="E21">
            <v>-5.18</v>
          </cell>
          <cell r="F21">
            <v>-3.37</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介護予防サービス事業特別会計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0.01</v>
          </cell>
          <cell r="D30" t="e">
            <v>#N/A</v>
          </cell>
          <cell r="E30">
            <v>0.01</v>
          </cell>
          <cell r="F30" t="e">
            <v>#N/A</v>
          </cell>
          <cell r="G30">
            <v>0.02</v>
          </cell>
          <cell r="H30" t="e">
            <v>#N/A</v>
          </cell>
          <cell r="I30">
            <v>0.02</v>
          </cell>
          <cell r="J30" t="e">
            <v>#N/A</v>
          </cell>
          <cell r="K30">
            <v>0.04</v>
          </cell>
        </row>
        <row r="31">
          <cell r="A31" t="str">
            <v>下水道事業特別会計</v>
          </cell>
          <cell r="B31" t="e">
            <v>#N/A</v>
          </cell>
          <cell r="C31">
            <v>0.41</v>
          </cell>
          <cell r="D31" t="e">
            <v>#N/A</v>
          </cell>
          <cell r="E31">
            <v>0.56000000000000005</v>
          </cell>
          <cell r="F31" t="e">
            <v>#N/A</v>
          </cell>
          <cell r="G31">
            <v>0.53</v>
          </cell>
          <cell r="H31" t="e">
            <v>#N/A</v>
          </cell>
          <cell r="I31">
            <v>0.35</v>
          </cell>
          <cell r="J31" t="e">
            <v>#N/A</v>
          </cell>
          <cell r="K31">
            <v>0.3</v>
          </cell>
        </row>
        <row r="32">
          <cell r="A32" t="str">
            <v>国民健康保険特別会計</v>
          </cell>
          <cell r="B32" t="e">
            <v>#N/A</v>
          </cell>
          <cell r="C32">
            <v>0.03</v>
          </cell>
          <cell r="D32" t="e">
            <v>#N/A</v>
          </cell>
          <cell r="E32">
            <v>1.1399999999999999</v>
          </cell>
          <cell r="F32" t="e">
            <v>#N/A</v>
          </cell>
          <cell r="G32">
            <v>2.37</v>
          </cell>
          <cell r="H32" t="e">
            <v>#N/A</v>
          </cell>
          <cell r="I32">
            <v>1.99</v>
          </cell>
          <cell r="J32" t="e">
            <v>#N/A</v>
          </cell>
          <cell r="K32">
            <v>2.12</v>
          </cell>
        </row>
        <row r="33">
          <cell r="A33" t="str">
            <v>介護保険特別会計</v>
          </cell>
          <cell r="B33" t="e">
            <v>#N/A</v>
          </cell>
          <cell r="C33">
            <v>0.76</v>
          </cell>
          <cell r="D33" t="e">
            <v>#N/A</v>
          </cell>
          <cell r="E33">
            <v>2.02</v>
          </cell>
          <cell r="F33" t="e">
            <v>#N/A</v>
          </cell>
          <cell r="G33">
            <v>2.85</v>
          </cell>
          <cell r="H33" t="e">
            <v>#N/A</v>
          </cell>
          <cell r="I33">
            <v>1.74</v>
          </cell>
          <cell r="J33" t="e">
            <v>#N/A</v>
          </cell>
          <cell r="K33">
            <v>3.54</v>
          </cell>
        </row>
        <row r="34">
          <cell r="A34" t="str">
            <v>一般会計</v>
          </cell>
          <cell r="B34" t="e">
            <v>#N/A</v>
          </cell>
          <cell r="C34">
            <v>6.26</v>
          </cell>
          <cell r="D34" t="e">
            <v>#N/A</v>
          </cell>
          <cell r="E34">
            <v>7.5</v>
          </cell>
          <cell r="F34" t="e">
            <v>#N/A</v>
          </cell>
          <cell r="G34">
            <v>7.29</v>
          </cell>
          <cell r="H34" t="e">
            <v>#N/A</v>
          </cell>
          <cell r="I34">
            <v>7.03</v>
          </cell>
          <cell r="J34" t="e">
            <v>#N/A</v>
          </cell>
          <cell r="K34">
            <v>7.74</v>
          </cell>
        </row>
        <row r="35">
          <cell r="A35" t="str">
            <v>水道事業会計</v>
          </cell>
          <cell r="B35" t="e">
            <v>#N/A</v>
          </cell>
          <cell r="C35">
            <v>6.57</v>
          </cell>
          <cell r="D35" t="e">
            <v>#N/A</v>
          </cell>
          <cell r="E35">
            <v>7.31</v>
          </cell>
          <cell r="F35" t="e">
            <v>#N/A</v>
          </cell>
          <cell r="G35">
            <v>8.42</v>
          </cell>
          <cell r="H35" t="e">
            <v>#N/A</v>
          </cell>
          <cell r="I35">
            <v>9.19</v>
          </cell>
          <cell r="J35" t="e">
            <v>#N/A</v>
          </cell>
          <cell r="K35">
            <v>10.15</v>
          </cell>
        </row>
        <row r="36">
          <cell r="A36" t="str">
            <v>宅地造成事業特別会計</v>
          </cell>
          <cell r="B36" t="e">
            <v>#N/A</v>
          </cell>
          <cell r="C36">
            <v>0</v>
          </cell>
          <cell r="D36" t="e">
            <v>#N/A</v>
          </cell>
          <cell r="E36">
            <v>0</v>
          </cell>
          <cell r="F36" t="e">
            <v>#N/A</v>
          </cell>
          <cell r="G36">
            <v>0</v>
          </cell>
          <cell r="H36" t="e">
            <v>#N/A</v>
          </cell>
          <cell r="I36">
            <v>14.21</v>
          </cell>
          <cell r="J36" t="e">
            <v>#N/A</v>
          </cell>
          <cell r="K36">
            <v>13.99</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1013</v>
          </cell>
          <cell r="E42"/>
          <cell r="F42"/>
          <cell r="G42">
            <v>939</v>
          </cell>
          <cell r="H42"/>
          <cell r="I42"/>
          <cell r="J42">
            <v>954</v>
          </cell>
          <cell r="K42"/>
          <cell r="L42"/>
          <cell r="M42">
            <v>961</v>
          </cell>
          <cell r="N42"/>
          <cell r="O42"/>
          <cell r="P42">
            <v>963</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262</v>
          </cell>
          <cell r="C46"/>
          <cell r="D46"/>
          <cell r="E46">
            <v>267</v>
          </cell>
          <cell r="F46"/>
          <cell r="G46"/>
          <cell r="H46">
            <v>270</v>
          </cell>
          <cell r="I46"/>
          <cell r="J46"/>
          <cell r="K46">
            <v>291</v>
          </cell>
          <cell r="L46"/>
          <cell r="M46"/>
          <cell r="N46">
            <v>322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963</v>
          </cell>
          <cell r="C49"/>
          <cell r="D49"/>
          <cell r="E49">
            <v>892</v>
          </cell>
          <cell r="F49"/>
          <cell r="G49"/>
          <cell r="H49">
            <v>930</v>
          </cell>
          <cell r="I49"/>
          <cell r="J49"/>
          <cell r="K49">
            <v>948</v>
          </cell>
          <cell r="L49"/>
          <cell r="M49"/>
          <cell r="N49">
            <v>956</v>
          </cell>
          <cell r="O49"/>
          <cell r="P49"/>
        </row>
        <row r="50">
          <cell r="A50" t="str">
            <v>実質公債費比率の分子</v>
          </cell>
          <cell r="B50" t="e">
            <v>#N/A</v>
          </cell>
          <cell r="C50">
            <v>212</v>
          </cell>
          <cell r="D50" t="e">
            <v>#N/A</v>
          </cell>
          <cell r="E50" t="e">
            <v>#N/A</v>
          </cell>
          <cell r="F50">
            <v>220</v>
          </cell>
          <cell r="G50" t="e">
            <v>#N/A</v>
          </cell>
          <cell r="H50" t="e">
            <v>#N/A</v>
          </cell>
          <cell r="I50">
            <v>246</v>
          </cell>
          <cell r="J50" t="e">
            <v>#N/A</v>
          </cell>
          <cell r="K50" t="e">
            <v>#N/A</v>
          </cell>
          <cell r="L50">
            <v>278</v>
          </cell>
          <cell r="M50" t="e">
            <v>#N/A</v>
          </cell>
          <cell r="N50" t="e">
            <v>#N/A</v>
          </cell>
          <cell r="O50">
            <v>315</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11336</v>
          </cell>
          <cell r="E56"/>
          <cell r="F56"/>
          <cell r="G56">
            <v>11712</v>
          </cell>
          <cell r="H56"/>
          <cell r="I56"/>
          <cell r="J56">
            <v>11462</v>
          </cell>
          <cell r="K56"/>
          <cell r="L56"/>
          <cell r="M56">
            <v>11428</v>
          </cell>
          <cell r="N56"/>
          <cell r="O56"/>
          <cell r="P56">
            <v>11403</v>
          </cell>
        </row>
        <row r="57">
          <cell r="A57" t="str">
            <v>充当可能特定歳入</v>
          </cell>
          <cell r="B57"/>
          <cell r="C57"/>
          <cell r="D57">
            <v>1032</v>
          </cell>
          <cell r="E57"/>
          <cell r="F57"/>
          <cell r="G57">
            <v>916</v>
          </cell>
          <cell r="H57"/>
          <cell r="I57"/>
          <cell r="J57">
            <v>831</v>
          </cell>
          <cell r="K57"/>
          <cell r="L57"/>
          <cell r="M57">
            <v>771</v>
          </cell>
          <cell r="N57"/>
          <cell r="O57"/>
          <cell r="P57">
            <v>722</v>
          </cell>
        </row>
        <row r="58">
          <cell r="A58" t="str">
            <v>充当可能基金</v>
          </cell>
          <cell r="B58"/>
          <cell r="C58"/>
          <cell r="D58">
            <v>3527</v>
          </cell>
          <cell r="E58"/>
          <cell r="F58"/>
          <cell r="G58">
            <v>2738</v>
          </cell>
          <cell r="H58"/>
          <cell r="I58"/>
          <cell r="J58">
            <v>2416</v>
          </cell>
          <cell r="K58"/>
          <cell r="L58"/>
          <cell r="M58">
            <v>2521</v>
          </cell>
          <cell r="N58"/>
          <cell r="O58"/>
          <cell r="P58">
            <v>2334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11</v>
          </cell>
          <cell r="C61"/>
          <cell r="D61"/>
          <cell r="E61">
            <v>13</v>
          </cell>
          <cell r="F61"/>
          <cell r="G61"/>
          <cell r="H61" t="str">
            <v>-</v>
          </cell>
          <cell r="I61"/>
          <cell r="J61"/>
          <cell r="K61" t="str">
            <v>-</v>
          </cell>
          <cell r="L61"/>
          <cell r="M61"/>
          <cell r="N61">
            <v>5</v>
          </cell>
          <cell r="O61"/>
          <cell r="P61"/>
        </row>
        <row r="62">
          <cell r="A62" t="str">
            <v>退職手当負担見込額</v>
          </cell>
          <cell r="B62" t="str">
            <v>-</v>
          </cell>
          <cell r="C62"/>
          <cell r="D62"/>
          <cell r="E62" t="str">
            <v>-</v>
          </cell>
          <cell r="F62"/>
          <cell r="G62"/>
          <cell r="H62" t="str">
            <v>-</v>
          </cell>
          <cell r="I62"/>
          <cell r="J62"/>
          <cell r="K62" t="str">
            <v>-</v>
          </cell>
          <cell r="L62"/>
          <cell r="M62"/>
          <cell r="N62" t="str">
            <v>-</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5132</v>
          </cell>
          <cell r="C64"/>
          <cell r="D64"/>
          <cell r="E64">
            <v>5119</v>
          </cell>
          <cell r="F64"/>
          <cell r="G64"/>
          <cell r="H64">
            <v>4901</v>
          </cell>
          <cell r="I64"/>
          <cell r="J64"/>
          <cell r="K64">
            <v>4891</v>
          </cell>
          <cell r="L64"/>
          <cell r="M64"/>
          <cell r="N64">
            <v>5047</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9785</v>
          </cell>
          <cell r="C66"/>
          <cell r="D66"/>
          <cell r="E66">
            <v>10434</v>
          </cell>
          <cell r="F66"/>
          <cell r="G66"/>
          <cell r="H66">
            <v>10401</v>
          </cell>
          <cell r="I66"/>
          <cell r="J66"/>
          <cell r="K66">
            <v>10157</v>
          </cell>
          <cell r="L66"/>
          <cell r="M66"/>
          <cell r="N66">
            <v>9894</v>
          </cell>
          <cell r="O66"/>
          <cell r="P66"/>
        </row>
        <row r="67">
          <cell r="A67" t="str">
            <v>将来負担比率の分子</v>
          </cell>
          <cell r="B67" t="e">
            <v>#N/A</v>
          </cell>
          <cell r="C67">
            <v>0</v>
          </cell>
          <cell r="D67" t="e">
            <v>#N/A</v>
          </cell>
          <cell r="E67" t="e">
            <v>#N/A</v>
          </cell>
          <cell r="F67">
            <v>200</v>
          </cell>
          <cell r="G67" t="e">
            <v>#N/A</v>
          </cell>
          <cell r="H67" t="e">
            <v>#N/A</v>
          </cell>
          <cell r="I67">
            <v>593</v>
          </cell>
          <cell r="J67" t="e">
            <v>#N/A</v>
          </cell>
          <cell r="K67" t="e">
            <v>#N/A</v>
          </cell>
          <cell r="L67">
            <v>327</v>
          </cell>
          <cell r="M67" t="e">
            <v>#N/A</v>
          </cell>
          <cell r="N67" t="e">
            <v>#N/A</v>
          </cell>
          <cell r="O67">
            <v>487</v>
          </cell>
          <cell r="P67" t="e">
            <v>#N/A</v>
          </cell>
        </row>
        <row r="71">
          <cell r="B71" t="str">
            <v>H28</v>
          </cell>
          <cell r="C71" t="str">
            <v>H29</v>
          </cell>
          <cell r="D71" t="str">
            <v>H30</v>
          </cell>
        </row>
        <row r="72">
          <cell r="A72" t="str">
            <v>財政調整基金</v>
          </cell>
          <cell r="B72">
            <v>1362</v>
          </cell>
          <cell r="C72">
            <v>1272</v>
          </cell>
          <cell r="D72">
            <v>1223</v>
          </cell>
        </row>
        <row r="73">
          <cell r="A73" t="str">
            <v>減債基金</v>
          </cell>
          <cell r="B73">
            <v>400</v>
          </cell>
          <cell r="C73">
            <v>400</v>
          </cell>
          <cell r="D73">
            <v>400</v>
          </cell>
        </row>
        <row r="74">
          <cell r="A74" t="str">
            <v>その他特定目的基金</v>
          </cell>
          <cell r="B74">
            <v>644</v>
          </cell>
          <cell r="C74">
            <v>589</v>
          </cell>
          <cell r="D74">
            <v>451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67</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68</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69</v>
      </c>
      <c r="C3" s="440"/>
      <c r="D3" s="440"/>
      <c r="E3" s="441"/>
      <c r="F3" s="441"/>
      <c r="G3" s="441"/>
      <c r="H3" s="441"/>
      <c r="I3" s="441"/>
      <c r="J3" s="441"/>
      <c r="K3" s="441"/>
      <c r="L3" s="441" t="s">
        <v>70</v>
      </c>
      <c r="M3" s="441"/>
      <c r="N3" s="441"/>
      <c r="O3" s="441"/>
      <c r="P3" s="441"/>
      <c r="Q3" s="441"/>
      <c r="R3" s="448"/>
      <c r="S3" s="448"/>
      <c r="T3" s="448"/>
      <c r="U3" s="448"/>
      <c r="V3" s="449"/>
      <c r="W3" s="423" t="s">
        <v>71</v>
      </c>
      <c r="X3" s="424"/>
      <c r="Y3" s="424"/>
      <c r="Z3" s="424"/>
      <c r="AA3" s="424"/>
      <c r="AB3" s="440"/>
      <c r="AC3" s="448" t="s">
        <v>72</v>
      </c>
      <c r="AD3" s="424"/>
      <c r="AE3" s="424"/>
      <c r="AF3" s="424"/>
      <c r="AG3" s="424"/>
      <c r="AH3" s="424"/>
      <c r="AI3" s="424"/>
      <c r="AJ3" s="424"/>
      <c r="AK3" s="424"/>
      <c r="AL3" s="425"/>
      <c r="AM3" s="423" t="s">
        <v>73</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74</v>
      </c>
      <c r="BO3" s="424"/>
      <c r="BP3" s="424"/>
      <c r="BQ3" s="424"/>
      <c r="BR3" s="424"/>
      <c r="BS3" s="424"/>
      <c r="BT3" s="424"/>
      <c r="BU3" s="425"/>
      <c r="BV3" s="423" t="s">
        <v>75</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76</v>
      </c>
      <c r="CU3" s="424"/>
      <c r="CV3" s="424"/>
      <c r="CW3" s="424"/>
      <c r="CX3" s="424"/>
      <c r="CY3" s="424"/>
      <c r="CZ3" s="424"/>
      <c r="DA3" s="425"/>
      <c r="DB3" s="423" t="s">
        <v>77</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78</v>
      </c>
      <c r="AZ4" s="427"/>
      <c r="BA4" s="427"/>
      <c r="BB4" s="427"/>
      <c r="BC4" s="427"/>
      <c r="BD4" s="427"/>
      <c r="BE4" s="427"/>
      <c r="BF4" s="427"/>
      <c r="BG4" s="427"/>
      <c r="BH4" s="427"/>
      <c r="BI4" s="427"/>
      <c r="BJ4" s="427"/>
      <c r="BK4" s="427"/>
      <c r="BL4" s="427"/>
      <c r="BM4" s="428"/>
      <c r="BN4" s="429">
        <v>11053068</v>
      </c>
      <c r="BO4" s="430"/>
      <c r="BP4" s="430"/>
      <c r="BQ4" s="430"/>
      <c r="BR4" s="430"/>
      <c r="BS4" s="430"/>
      <c r="BT4" s="430"/>
      <c r="BU4" s="431"/>
      <c r="BV4" s="429">
        <v>11302234</v>
      </c>
      <c r="BW4" s="430"/>
      <c r="BX4" s="430"/>
      <c r="BY4" s="430"/>
      <c r="BZ4" s="430"/>
      <c r="CA4" s="430"/>
      <c r="CB4" s="430"/>
      <c r="CC4" s="431"/>
      <c r="CD4" s="432" t="s">
        <v>79</v>
      </c>
      <c r="CE4" s="433"/>
      <c r="CF4" s="433"/>
      <c r="CG4" s="433"/>
      <c r="CH4" s="433"/>
      <c r="CI4" s="433"/>
      <c r="CJ4" s="433"/>
      <c r="CK4" s="433"/>
      <c r="CL4" s="433"/>
      <c r="CM4" s="433"/>
      <c r="CN4" s="433"/>
      <c r="CO4" s="433"/>
      <c r="CP4" s="433"/>
      <c r="CQ4" s="433"/>
      <c r="CR4" s="433"/>
      <c r="CS4" s="434"/>
      <c r="CT4" s="435">
        <v>7.7</v>
      </c>
      <c r="CU4" s="436"/>
      <c r="CV4" s="436"/>
      <c r="CW4" s="436"/>
      <c r="CX4" s="436"/>
      <c r="CY4" s="436"/>
      <c r="CZ4" s="436"/>
      <c r="DA4" s="437"/>
      <c r="DB4" s="435">
        <v>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80</v>
      </c>
      <c r="AN5" s="496"/>
      <c r="AO5" s="496"/>
      <c r="AP5" s="496"/>
      <c r="AQ5" s="496"/>
      <c r="AR5" s="496"/>
      <c r="AS5" s="496"/>
      <c r="AT5" s="497"/>
      <c r="AU5" s="498" t="s">
        <v>81</v>
      </c>
      <c r="AV5" s="499"/>
      <c r="AW5" s="499"/>
      <c r="AX5" s="499"/>
      <c r="AY5" s="500" t="s">
        <v>82</v>
      </c>
      <c r="AZ5" s="501"/>
      <c r="BA5" s="501"/>
      <c r="BB5" s="501"/>
      <c r="BC5" s="501"/>
      <c r="BD5" s="501"/>
      <c r="BE5" s="501"/>
      <c r="BF5" s="501"/>
      <c r="BG5" s="501"/>
      <c r="BH5" s="501"/>
      <c r="BI5" s="501"/>
      <c r="BJ5" s="501"/>
      <c r="BK5" s="501"/>
      <c r="BL5" s="501"/>
      <c r="BM5" s="502"/>
      <c r="BN5" s="466">
        <v>10398588</v>
      </c>
      <c r="BO5" s="467"/>
      <c r="BP5" s="467"/>
      <c r="BQ5" s="467"/>
      <c r="BR5" s="467"/>
      <c r="BS5" s="467"/>
      <c r="BT5" s="467"/>
      <c r="BU5" s="468"/>
      <c r="BV5" s="466">
        <v>10781602</v>
      </c>
      <c r="BW5" s="467"/>
      <c r="BX5" s="467"/>
      <c r="BY5" s="467"/>
      <c r="BZ5" s="467"/>
      <c r="CA5" s="467"/>
      <c r="CB5" s="467"/>
      <c r="CC5" s="468"/>
      <c r="CD5" s="469" t="s">
        <v>83</v>
      </c>
      <c r="CE5" s="470"/>
      <c r="CF5" s="470"/>
      <c r="CG5" s="470"/>
      <c r="CH5" s="470"/>
      <c r="CI5" s="470"/>
      <c r="CJ5" s="470"/>
      <c r="CK5" s="470"/>
      <c r="CL5" s="470"/>
      <c r="CM5" s="470"/>
      <c r="CN5" s="470"/>
      <c r="CO5" s="470"/>
      <c r="CP5" s="470"/>
      <c r="CQ5" s="470"/>
      <c r="CR5" s="470"/>
      <c r="CS5" s="471"/>
      <c r="CT5" s="463">
        <v>96.1</v>
      </c>
      <c r="CU5" s="464"/>
      <c r="CV5" s="464"/>
      <c r="CW5" s="464"/>
      <c r="CX5" s="464"/>
      <c r="CY5" s="464"/>
      <c r="CZ5" s="464"/>
      <c r="DA5" s="465"/>
      <c r="DB5" s="463">
        <v>97.1</v>
      </c>
      <c r="DC5" s="464"/>
      <c r="DD5" s="464"/>
      <c r="DE5" s="464"/>
      <c r="DF5" s="464"/>
      <c r="DG5" s="464"/>
      <c r="DH5" s="464"/>
      <c r="DI5" s="465"/>
      <c r="DJ5" s="185"/>
      <c r="DK5" s="185"/>
      <c r="DL5" s="185"/>
      <c r="DM5" s="185"/>
      <c r="DN5" s="185"/>
      <c r="DO5" s="185"/>
    </row>
    <row r="6" spans="1:119" ht="18.75" customHeight="1" x14ac:dyDescent="0.15">
      <c r="A6" s="186"/>
      <c r="B6" s="472" t="s">
        <v>84</v>
      </c>
      <c r="C6" s="473"/>
      <c r="D6" s="473"/>
      <c r="E6" s="474"/>
      <c r="F6" s="474"/>
      <c r="G6" s="474"/>
      <c r="H6" s="474"/>
      <c r="I6" s="474"/>
      <c r="J6" s="474"/>
      <c r="K6" s="474"/>
      <c r="L6" s="474" t="s">
        <v>85</v>
      </c>
      <c r="M6" s="474"/>
      <c r="N6" s="474"/>
      <c r="O6" s="474"/>
      <c r="P6" s="474"/>
      <c r="Q6" s="474"/>
      <c r="R6" s="478"/>
      <c r="S6" s="478"/>
      <c r="T6" s="478"/>
      <c r="U6" s="478"/>
      <c r="V6" s="479"/>
      <c r="W6" s="482" t="s">
        <v>86</v>
      </c>
      <c r="X6" s="483"/>
      <c r="Y6" s="483"/>
      <c r="Z6" s="483"/>
      <c r="AA6" s="483"/>
      <c r="AB6" s="473"/>
      <c r="AC6" s="486" t="s">
        <v>87</v>
      </c>
      <c r="AD6" s="487"/>
      <c r="AE6" s="487"/>
      <c r="AF6" s="487"/>
      <c r="AG6" s="487"/>
      <c r="AH6" s="487"/>
      <c r="AI6" s="487"/>
      <c r="AJ6" s="487"/>
      <c r="AK6" s="487"/>
      <c r="AL6" s="488"/>
      <c r="AM6" s="495" t="s">
        <v>88</v>
      </c>
      <c r="AN6" s="496"/>
      <c r="AO6" s="496"/>
      <c r="AP6" s="496"/>
      <c r="AQ6" s="496"/>
      <c r="AR6" s="496"/>
      <c r="AS6" s="496"/>
      <c r="AT6" s="497"/>
      <c r="AU6" s="498" t="s">
        <v>89</v>
      </c>
      <c r="AV6" s="499"/>
      <c r="AW6" s="499"/>
      <c r="AX6" s="499"/>
      <c r="AY6" s="500" t="s">
        <v>90</v>
      </c>
      <c r="AZ6" s="501"/>
      <c r="BA6" s="501"/>
      <c r="BB6" s="501"/>
      <c r="BC6" s="501"/>
      <c r="BD6" s="501"/>
      <c r="BE6" s="501"/>
      <c r="BF6" s="501"/>
      <c r="BG6" s="501"/>
      <c r="BH6" s="501"/>
      <c r="BI6" s="501"/>
      <c r="BJ6" s="501"/>
      <c r="BK6" s="501"/>
      <c r="BL6" s="501"/>
      <c r="BM6" s="502"/>
      <c r="BN6" s="466">
        <v>654480</v>
      </c>
      <c r="BO6" s="467"/>
      <c r="BP6" s="467"/>
      <c r="BQ6" s="467"/>
      <c r="BR6" s="467"/>
      <c r="BS6" s="467"/>
      <c r="BT6" s="467"/>
      <c r="BU6" s="468"/>
      <c r="BV6" s="466">
        <v>520632</v>
      </c>
      <c r="BW6" s="467"/>
      <c r="BX6" s="467"/>
      <c r="BY6" s="467"/>
      <c r="BZ6" s="467"/>
      <c r="CA6" s="467"/>
      <c r="CB6" s="467"/>
      <c r="CC6" s="468"/>
      <c r="CD6" s="469" t="s">
        <v>91</v>
      </c>
      <c r="CE6" s="470"/>
      <c r="CF6" s="470"/>
      <c r="CG6" s="470"/>
      <c r="CH6" s="470"/>
      <c r="CI6" s="470"/>
      <c r="CJ6" s="470"/>
      <c r="CK6" s="470"/>
      <c r="CL6" s="470"/>
      <c r="CM6" s="470"/>
      <c r="CN6" s="470"/>
      <c r="CO6" s="470"/>
      <c r="CP6" s="470"/>
      <c r="CQ6" s="470"/>
      <c r="CR6" s="470"/>
      <c r="CS6" s="471"/>
      <c r="CT6" s="503">
        <v>103.5</v>
      </c>
      <c r="CU6" s="504"/>
      <c r="CV6" s="504"/>
      <c r="CW6" s="504"/>
      <c r="CX6" s="504"/>
      <c r="CY6" s="504"/>
      <c r="CZ6" s="504"/>
      <c r="DA6" s="505"/>
      <c r="DB6" s="503">
        <v>104.6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92</v>
      </c>
      <c r="AN7" s="496"/>
      <c r="AO7" s="496"/>
      <c r="AP7" s="496"/>
      <c r="AQ7" s="496"/>
      <c r="AR7" s="496"/>
      <c r="AS7" s="496"/>
      <c r="AT7" s="497"/>
      <c r="AU7" s="498" t="s">
        <v>93</v>
      </c>
      <c r="AV7" s="499"/>
      <c r="AW7" s="499"/>
      <c r="AX7" s="499"/>
      <c r="AY7" s="500" t="s">
        <v>94</v>
      </c>
      <c r="AZ7" s="501"/>
      <c r="BA7" s="501"/>
      <c r="BB7" s="501"/>
      <c r="BC7" s="501"/>
      <c r="BD7" s="501"/>
      <c r="BE7" s="501"/>
      <c r="BF7" s="501"/>
      <c r="BG7" s="501"/>
      <c r="BH7" s="501"/>
      <c r="BI7" s="501"/>
      <c r="BJ7" s="501"/>
      <c r="BK7" s="501"/>
      <c r="BL7" s="501"/>
      <c r="BM7" s="502"/>
      <c r="BN7" s="466">
        <v>99673</v>
      </c>
      <c r="BO7" s="467"/>
      <c r="BP7" s="467"/>
      <c r="BQ7" s="467"/>
      <c r="BR7" s="467"/>
      <c r="BS7" s="467"/>
      <c r="BT7" s="467"/>
      <c r="BU7" s="468"/>
      <c r="BV7" s="466">
        <v>24462</v>
      </c>
      <c r="BW7" s="467"/>
      <c r="BX7" s="467"/>
      <c r="BY7" s="467"/>
      <c r="BZ7" s="467"/>
      <c r="CA7" s="467"/>
      <c r="CB7" s="467"/>
      <c r="CC7" s="468"/>
      <c r="CD7" s="469" t="s">
        <v>95</v>
      </c>
      <c r="CE7" s="470"/>
      <c r="CF7" s="470"/>
      <c r="CG7" s="470"/>
      <c r="CH7" s="470"/>
      <c r="CI7" s="470"/>
      <c r="CJ7" s="470"/>
      <c r="CK7" s="470"/>
      <c r="CL7" s="470"/>
      <c r="CM7" s="470"/>
      <c r="CN7" s="470"/>
      <c r="CO7" s="470"/>
      <c r="CP7" s="470"/>
      <c r="CQ7" s="470"/>
      <c r="CR7" s="470"/>
      <c r="CS7" s="471"/>
      <c r="CT7" s="466">
        <v>7161651</v>
      </c>
      <c r="CU7" s="467"/>
      <c r="CV7" s="467"/>
      <c r="CW7" s="467"/>
      <c r="CX7" s="467"/>
      <c r="CY7" s="467"/>
      <c r="CZ7" s="467"/>
      <c r="DA7" s="468"/>
      <c r="DB7" s="466">
        <v>7049760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96</v>
      </c>
      <c r="AN8" s="496"/>
      <c r="AO8" s="496"/>
      <c r="AP8" s="496"/>
      <c r="AQ8" s="496"/>
      <c r="AR8" s="496"/>
      <c r="AS8" s="496"/>
      <c r="AT8" s="497"/>
      <c r="AU8" s="498" t="s">
        <v>97</v>
      </c>
      <c r="AV8" s="499"/>
      <c r="AW8" s="499"/>
      <c r="AX8" s="499"/>
      <c r="AY8" s="500" t="s">
        <v>98</v>
      </c>
      <c r="AZ8" s="501"/>
      <c r="BA8" s="501"/>
      <c r="BB8" s="501"/>
      <c r="BC8" s="501"/>
      <c r="BD8" s="501"/>
      <c r="BE8" s="501"/>
      <c r="BF8" s="501"/>
      <c r="BG8" s="501"/>
      <c r="BH8" s="501"/>
      <c r="BI8" s="501"/>
      <c r="BJ8" s="501"/>
      <c r="BK8" s="501"/>
      <c r="BL8" s="501"/>
      <c r="BM8" s="502"/>
      <c r="BN8" s="466">
        <v>554807</v>
      </c>
      <c r="BO8" s="467"/>
      <c r="BP8" s="467"/>
      <c r="BQ8" s="467"/>
      <c r="BR8" s="467"/>
      <c r="BS8" s="467"/>
      <c r="BT8" s="467"/>
      <c r="BU8" s="468"/>
      <c r="BV8" s="466">
        <v>496170</v>
      </c>
      <c r="BW8" s="467"/>
      <c r="BX8" s="467"/>
      <c r="BY8" s="467"/>
      <c r="BZ8" s="467"/>
      <c r="CA8" s="467"/>
      <c r="CB8" s="467"/>
      <c r="CC8" s="468"/>
      <c r="CD8" s="469" t="s">
        <v>99</v>
      </c>
      <c r="CE8" s="470"/>
      <c r="CF8" s="470"/>
      <c r="CG8" s="470"/>
      <c r="CH8" s="470"/>
      <c r="CI8" s="470"/>
      <c r="CJ8" s="470"/>
      <c r="CK8" s="470"/>
      <c r="CL8" s="470"/>
      <c r="CM8" s="470"/>
      <c r="CN8" s="470"/>
      <c r="CO8" s="470"/>
      <c r="CP8" s="470"/>
      <c r="CQ8" s="470"/>
      <c r="CR8" s="470"/>
      <c r="CS8" s="471"/>
      <c r="CT8" s="506">
        <v>0.77</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x14ac:dyDescent="0.2">
      <c r="A9" s="186"/>
      <c r="B9" s="460" t="s">
        <v>100</v>
      </c>
      <c r="C9" s="461"/>
      <c r="D9" s="461"/>
      <c r="E9" s="461"/>
      <c r="F9" s="461"/>
      <c r="G9" s="461"/>
      <c r="H9" s="461"/>
      <c r="I9" s="461"/>
      <c r="J9" s="461"/>
      <c r="K9" s="509"/>
      <c r="L9" s="510" t="s">
        <v>101</v>
      </c>
      <c r="M9" s="511"/>
      <c r="N9" s="511"/>
      <c r="O9" s="511"/>
      <c r="P9" s="511"/>
      <c r="Q9" s="512"/>
      <c r="R9" s="513">
        <v>36654</v>
      </c>
      <c r="S9" s="514"/>
      <c r="T9" s="514"/>
      <c r="U9" s="514"/>
      <c r="V9" s="515"/>
      <c r="W9" s="423" t="s">
        <v>102</v>
      </c>
      <c r="X9" s="424"/>
      <c r="Y9" s="424"/>
      <c r="Z9" s="424"/>
      <c r="AA9" s="424"/>
      <c r="AB9" s="424"/>
      <c r="AC9" s="424"/>
      <c r="AD9" s="424"/>
      <c r="AE9" s="424"/>
      <c r="AF9" s="424"/>
      <c r="AG9" s="424"/>
      <c r="AH9" s="424"/>
      <c r="AI9" s="424"/>
      <c r="AJ9" s="424"/>
      <c r="AK9" s="424"/>
      <c r="AL9" s="425"/>
      <c r="AM9" s="495" t="s">
        <v>103</v>
      </c>
      <c r="AN9" s="496"/>
      <c r="AO9" s="496"/>
      <c r="AP9" s="496"/>
      <c r="AQ9" s="496"/>
      <c r="AR9" s="496"/>
      <c r="AS9" s="496"/>
      <c r="AT9" s="497"/>
      <c r="AU9" s="498" t="s">
        <v>89</v>
      </c>
      <c r="AV9" s="499"/>
      <c r="AW9" s="499"/>
      <c r="AX9" s="499"/>
      <c r="AY9" s="500" t="s">
        <v>104</v>
      </c>
      <c r="AZ9" s="501"/>
      <c r="BA9" s="501"/>
      <c r="BB9" s="501"/>
      <c r="BC9" s="501"/>
      <c r="BD9" s="501"/>
      <c r="BE9" s="501"/>
      <c r="BF9" s="501"/>
      <c r="BG9" s="501"/>
      <c r="BH9" s="501"/>
      <c r="BI9" s="501"/>
      <c r="BJ9" s="501"/>
      <c r="BK9" s="501"/>
      <c r="BL9" s="501"/>
      <c r="BM9" s="502"/>
      <c r="BN9" s="466">
        <v>58637</v>
      </c>
      <c r="BO9" s="467"/>
      <c r="BP9" s="467"/>
      <c r="BQ9" s="467"/>
      <c r="BR9" s="467"/>
      <c r="BS9" s="467"/>
      <c r="BT9" s="467"/>
      <c r="BU9" s="468"/>
      <c r="BV9" s="466">
        <v>-15892</v>
      </c>
      <c r="BW9" s="467"/>
      <c r="BX9" s="467"/>
      <c r="BY9" s="467"/>
      <c r="BZ9" s="467"/>
      <c r="CA9" s="467"/>
      <c r="CB9" s="467"/>
      <c r="CC9" s="468"/>
      <c r="CD9" s="469" t="s">
        <v>105</v>
      </c>
      <c r="CE9" s="470"/>
      <c r="CF9" s="470"/>
      <c r="CG9" s="470"/>
      <c r="CH9" s="470"/>
      <c r="CI9" s="470"/>
      <c r="CJ9" s="470"/>
      <c r="CK9" s="470"/>
      <c r="CL9" s="470"/>
      <c r="CM9" s="470"/>
      <c r="CN9" s="470"/>
      <c r="CO9" s="470"/>
      <c r="CP9" s="470"/>
      <c r="CQ9" s="470"/>
      <c r="CR9" s="470"/>
      <c r="CS9" s="471"/>
      <c r="CT9" s="463">
        <v>11.3</v>
      </c>
      <c r="CU9" s="464"/>
      <c r="CV9" s="464"/>
      <c r="CW9" s="464"/>
      <c r="CX9" s="464"/>
      <c r="CY9" s="464"/>
      <c r="CZ9" s="464"/>
      <c r="DA9" s="465"/>
      <c r="DB9" s="463">
        <v>11.2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106</v>
      </c>
      <c r="M10" s="496"/>
      <c r="N10" s="496"/>
      <c r="O10" s="496"/>
      <c r="P10" s="496"/>
      <c r="Q10" s="497"/>
      <c r="R10" s="517">
        <v>37536</v>
      </c>
      <c r="S10" s="518"/>
      <c r="T10" s="518"/>
      <c r="U10" s="518"/>
      <c r="V10" s="519"/>
      <c r="W10" s="454"/>
      <c r="X10" s="455"/>
      <c r="Y10" s="455"/>
      <c r="Z10" s="455"/>
      <c r="AA10" s="455"/>
      <c r="AB10" s="455"/>
      <c r="AC10" s="455"/>
      <c r="AD10" s="455"/>
      <c r="AE10" s="455"/>
      <c r="AF10" s="455"/>
      <c r="AG10" s="455"/>
      <c r="AH10" s="455"/>
      <c r="AI10" s="455"/>
      <c r="AJ10" s="455"/>
      <c r="AK10" s="455"/>
      <c r="AL10" s="458"/>
      <c r="AM10" s="495" t="s">
        <v>107</v>
      </c>
      <c r="AN10" s="496"/>
      <c r="AO10" s="496"/>
      <c r="AP10" s="496"/>
      <c r="AQ10" s="496"/>
      <c r="AR10" s="496"/>
      <c r="AS10" s="496"/>
      <c r="AT10" s="497"/>
      <c r="AU10" s="498" t="s">
        <v>81</v>
      </c>
      <c r="AV10" s="499"/>
      <c r="AW10" s="499"/>
      <c r="AX10" s="499"/>
      <c r="AY10" s="500" t="s">
        <v>108</v>
      </c>
      <c r="AZ10" s="501"/>
      <c r="BA10" s="501"/>
      <c r="BB10" s="501"/>
      <c r="BC10" s="501"/>
      <c r="BD10" s="501"/>
      <c r="BE10" s="501"/>
      <c r="BF10" s="501"/>
      <c r="BG10" s="501"/>
      <c r="BH10" s="501"/>
      <c r="BI10" s="501"/>
      <c r="BJ10" s="501"/>
      <c r="BK10" s="501"/>
      <c r="BL10" s="501"/>
      <c r="BM10" s="502"/>
      <c r="BN10" s="466">
        <v>334</v>
      </c>
      <c r="BO10" s="467"/>
      <c r="BP10" s="467"/>
      <c r="BQ10" s="467"/>
      <c r="BR10" s="467"/>
      <c r="BS10" s="467"/>
      <c r="BT10" s="467"/>
      <c r="BU10" s="468"/>
      <c r="BV10" s="466">
        <v>608</v>
      </c>
      <c r="BW10" s="467"/>
      <c r="BX10" s="467"/>
      <c r="BY10" s="467"/>
      <c r="BZ10" s="467"/>
      <c r="CA10" s="467"/>
      <c r="CB10" s="467"/>
      <c r="CC10" s="468"/>
      <c r="CD10" s="190" t="s">
        <v>109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110</v>
      </c>
      <c r="M11" s="521"/>
      <c r="N11" s="521"/>
      <c r="O11" s="521"/>
      <c r="P11" s="521"/>
      <c r="Q11" s="522"/>
      <c r="R11" s="523" t="s">
        <v>111</v>
      </c>
      <c r="S11" s="524"/>
      <c r="T11" s="524"/>
      <c r="U11" s="524"/>
      <c r="V11" s="525"/>
      <c r="W11" s="454"/>
      <c r="X11" s="455"/>
      <c r="Y11" s="455"/>
      <c r="Z11" s="455"/>
      <c r="AA11" s="455"/>
      <c r="AB11" s="455"/>
      <c r="AC11" s="455"/>
      <c r="AD11" s="455"/>
      <c r="AE11" s="455"/>
      <c r="AF11" s="455"/>
      <c r="AG11" s="455"/>
      <c r="AH11" s="455"/>
      <c r="AI11" s="455"/>
      <c r="AJ11" s="455"/>
      <c r="AK11" s="455"/>
      <c r="AL11" s="458"/>
      <c r="AM11" s="495" t="s">
        <v>112</v>
      </c>
      <c r="AN11" s="496"/>
      <c r="AO11" s="496"/>
      <c r="AP11" s="496"/>
      <c r="AQ11" s="496"/>
      <c r="AR11" s="496"/>
      <c r="AS11" s="496"/>
      <c r="AT11" s="497"/>
      <c r="AU11" s="498" t="s">
        <v>89</v>
      </c>
      <c r="AV11" s="499"/>
      <c r="AW11" s="499"/>
      <c r="AX11" s="499"/>
      <c r="AY11" s="500" t="s">
        <v>113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114</v>
      </c>
      <c r="CE11" s="470"/>
      <c r="CF11" s="470"/>
      <c r="CG11" s="470"/>
      <c r="CH11" s="470"/>
      <c r="CI11" s="470"/>
      <c r="CJ11" s="470"/>
      <c r="CK11" s="470"/>
      <c r="CL11" s="470"/>
      <c r="CM11" s="470"/>
      <c r="CN11" s="470"/>
      <c r="CO11" s="470"/>
      <c r="CP11" s="470"/>
      <c r="CQ11" s="470"/>
      <c r="CR11" s="470"/>
      <c r="CS11" s="471"/>
      <c r="CT11" s="506" t="s">
        <v>115</v>
      </c>
      <c r="CU11" s="507"/>
      <c r="CV11" s="507"/>
      <c r="CW11" s="507"/>
      <c r="CX11" s="507"/>
      <c r="CY11" s="507"/>
      <c r="CZ11" s="507"/>
      <c r="DA11" s="508"/>
      <c r="DB11" s="506" t="s">
        <v>115</v>
      </c>
      <c r="DC11" s="507"/>
      <c r="DD11" s="507"/>
      <c r="DE11" s="507"/>
      <c r="DF11" s="507"/>
      <c r="DG11" s="507"/>
      <c r="DH11" s="507"/>
      <c r="DI11" s="508"/>
      <c r="DJ11" s="185"/>
      <c r="DK11" s="185"/>
      <c r="DL11" s="185"/>
      <c r="DM11" s="185"/>
      <c r="DN11" s="185"/>
      <c r="DO11" s="185"/>
    </row>
    <row r="12" spans="1:119" ht="18.75" customHeight="1" x14ac:dyDescent="0.15">
      <c r="A12" s="186"/>
      <c r="B12" s="526" t="s">
        <v>116</v>
      </c>
      <c r="C12" s="527"/>
      <c r="D12" s="527"/>
      <c r="E12" s="527"/>
      <c r="F12" s="527"/>
      <c r="G12" s="527"/>
      <c r="H12" s="527"/>
      <c r="I12" s="527"/>
      <c r="J12" s="527"/>
      <c r="K12" s="528"/>
      <c r="L12" s="535" t="s">
        <v>117</v>
      </c>
      <c r="M12" s="536"/>
      <c r="N12" s="536"/>
      <c r="O12" s="536"/>
      <c r="P12" s="536"/>
      <c r="Q12" s="537"/>
      <c r="R12" s="538">
        <v>36489</v>
      </c>
      <c r="S12" s="539"/>
      <c r="T12" s="539"/>
      <c r="U12" s="539"/>
      <c r="V12" s="540"/>
      <c r="W12" s="541" t="s">
        <v>1</v>
      </c>
      <c r="X12" s="499"/>
      <c r="Y12" s="499"/>
      <c r="Z12" s="499"/>
      <c r="AA12" s="499"/>
      <c r="AB12" s="542"/>
      <c r="AC12" s="498" t="s">
        <v>118</v>
      </c>
      <c r="AD12" s="499"/>
      <c r="AE12" s="499"/>
      <c r="AF12" s="499"/>
      <c r="AG12" s="542"/>
      <c r="AH12" s="498" t="s">
        <v>119</v>
      </c>
      <c r="AI12" s="499"/>
      <c r="AJ12" s="499"/>
      <c r="AK12" s="499"/>
      <c r="AL12" s="543"/>
      <c r="AM12" s="495" t="s">
        <v>120</v>
      </c>
      <c r="AN12" s="496"/>
      <c r="AO12" s="496"/>
      <c r="AP12" s="496"/>
      <c r="AQ12" s="496"/>
      <c r="AR12" s="496"/>
      <c r="AS12" s="496"/>
      <c r="AT12" s="497"/>
      <c r="AU12" s="498" t="s">
        <v>81</v>
      </c>
      <c r="AV12" s="499"/>
      <c r="AW12" s="499"/>
      <c r="AX12" s="499"/>
      <c r="AY12" s="500" t="s">
        <v>121</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350000</v>
      </c>
      <c r="BW12" s="467"/>
      <c r="BX12" s="467"/>
      <c r="BY12" s="467"/>
      <c r="BZ12" s="467"/>
      <c r="CA12" s="467"/>
      <c r="CB12" s="467"/>
      <c r="CC12" s="468"/>
      <c r="CD12" s="469" t="s">
        <v>122</v>
      </c>
      <c r="CE12" s="470"/>
      <c r="CF12" s="470"/>
      <c r="CG12" s="470"/>
      <c r="CH12" s="470"/>
      <c r="CI12" s="470"/>
      <c r="CJ12" s="470"/>
      <c r="CK12" s="470"/>
      <c r="CL12" s="470"/>
      <c r="CM12" s="470"/>
      <c r="CN12" s="470"/>
      <c r="CO12" s="470"/>
      <c r="CP12" s="470"/>
      <c r="CQ12" s="470"/>
      <c r="CR12" s="470"/>
      <c r="CS12" s="471"/>
      <c r="CT12" s="506" t="s">
        <v>115</v>
      </c>
      <c r="CU12" s="507"/>
      <c r="CV12" s="507"/>
      <c r="CW12" s="507"/>
      <c r="CX12" s="507"/>
      <c r="CY12" s="507"/>
      <c r="CZ12" s="507"/>
      <c r="DA12" s="508"/>
      <c r="DB12" s="506" t="s">
        <v>115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123</v>
      </c>
      <c r="N13" s="555"/>
      <c r="O13" s="555"/>
      <c r="P13" s="555"/>
      <c r="Q13" s="556"/>
      <c r="R13" s="547">
        <v>35509</v>
      </c>
      <c r="S13" s="548"/>
      <c r="T13" s="548"/>
      <c r="U13" s="548"/>
      <c r="V13" s="549"/>
      <c r="W13" s="482" t="s">
        <v>124</v>
      </c>
      <c r="X13" s="483"/>
      <c r="Y13" s="483"/>
      <c r="Z13" s="483"/>
      <c r="AA13" s="483"/>
      <c r="AB13" s="473"/>
      <c r="AC13" s="517">
        <v>520</v>
      </c>
      <c r="AD13" s="518"/>
      <c r="AE13" s="518"/>
      <c r="AF13" s="518"/>
      <c r="AG13" s="557"/>
      <c r="AH13" s="517">
        <v>542</v>
      </c>
      <c r="AI13" s="518"/>
      <c r="AJ13" s="518"/>
      <c r="AK13" s="518"/>
      <c r="AL13" s="519"/>
      <c r="AM13" s="495" t="s">
        <v>125</v>
      </c>
      <c r="AN13" s="496"/>
      <c r="AO13" s="496"/>
      <c r="AP13" s="496"/>
      <c r="AQ13" s="496"/>
      <c r="AR13" s="496"/>
      <c r="AS13" s="496"/>
      <c r="AT13" s="497"/>
      <c r="AU13" s="498" t="s">
        <v>126</v>
      </c>
      <c r="AV13" s="499"/>
      <c r="AW13" s="499"/>
      <c r="AX13" s="499"/>
      <c r="AY13" s="500" t="s">
        <v>127</v>
      </c>
      <c r="AZ13" s="501"/>
      <c r="BA13" s="501"/>
      <c r="BB13" s="501"/>
      <c r="BC13" s="501"/>
      <c r="BD13" s="501"/>
      <c r="BE13" s="501"/>
      <c r="BF13" s="501"/>
      <c r="BG13" s="501"/>
      <c r="BH13" s="501"/>
      <c r="BI13" s="501"/>
      <c r="BJ13" s="501"/>
      <c r="BK13" s="501"/>
      <c r="BL13" s="501"/>
      <c r="BM13" s="502"/>
      <c r="BN13" s="466">
        <v>-241029</v>
      </c>
      <c r="BO13" s="467"/>
      <c r="BP13" s="467"/>
      <c r="BQ13" s="467"/>
      <c r="BR13" s="467"/>
      <c r="BS13" s="467"/>
      <c r="BT13" s="467"/>
      <c r="BU13" s="468"/>
      <c r="BV13" s="466">
        <v>-365284</v>
      </c>
      <c r="BW13" s="467"/>
      <c r="BX13" s="467"/>
      <c r="BY13" s="467"/>
      <c r="BZ13" s="467"/>
      <c r="CA13" s="467"/>
      <c r="CB13" s="467"/>
      <c r="CC13" s="468"/>
      <c r="CD13" s="469" t="s">
        <v>128</v>
      </c>
      <c r="CE13" s="470"/>
      <c r="CF13" s="470"/>
      <c r="CG13" s="470"/>
      <c r="CH13" s="470"/>
      <c r="CI13" s="470"/>
      <c r="CJ13" s="470"/>
      <c r="CK13" s="470"/>
      <c r="CL13" s="470"/>
      <c r="CM13" s="470"/>
      <c r="CN13" s="470"/>
      <c r="CO13" s="470"/>
      <c r="CP13" s="470"/>
      <c r="CQ13" s="470"/>
      <c r="CR13" s="470"/>
      <c r="CS13" s="471"/>
      <c r="CT13" s="463">
        <v>4.5</v>
      </c>
      <c r="CU13" s="464"/>
      <c r="CV13" s="464"/>
      <c r="CW13" s="464"/>
      <c r="CX13" s="464"/>
      <c r="CY13" s="464"/>
      <c r="CZ13" s="464"/>
      <c r="DA13" s="465"/>
      <c r="DB13" s="463">
        <v>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129</v>
      </c>
      <c r="M14" s="545"/>
      <c r="N14" s="545"/>
      <c r="O14" s="545"/>
      <c r="P14" s="545"/>
      <c r="Q14" s="546"/>
      <c r="R14" s="547">
        <v>36648</v>
      </c>
      <c r="S14" s="548"/>
      <c r="T14" s="548"/>
      <c r="U14" s="548"/>
      <c r="V14" s="549"/>
      <c r="W14" s="456"/>
      <c r="X14" s="457"/>
      <c r="Y14" s="457"/>
      <c r="Z14" s="457"/>
      <c r="AA14" s="457"/>
      <c r="AB14" s="446"/>
      <c r="AC14" s="550">
        <v>2.8</v>
      </c>
      <c r="AD14" s="551"/>
      <c r="AE14" s="551"/>
      <c r="AF14" s="551"/>
      <c r="AG14" s="552"/>
      <c r="AH14" s="550">
        <v>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130</v>
      </c>
      <c r="CE14" s="559"/>
      <c r="CF14" s="559"/>
      <c r="CG14" s="559"/>
      <c r="CH14" s="559"/>
      <c r="CI14" s="559"/>
      <c r="CJ14" s="559"/>
      <c r="CK14" s="559"/>
      <c r="CL14" s="559"/>
      <c r="CM14" s="559"/>
      <c r="CN14" s="559"/>
      <c r="CO14" s="559"/>
      <c r="CP14" s="559"/>
      <c r="CQ14" s="559"/>
      <c r="CR14" s="559"/>
      <c r="CS14" s="560"/>
      <c r="CT14" s="561">
        <v>7.7</v>
      </c>
      <c r="CU14" s="562"/>
      <c r="CV14" s="562"/>
      <c r="CW14" s="562"/>
      <c r="CX14" s="562"/>
      <c r="CY14" s="562"/>
      <c r="CZ14" s="562"/>
      <c r="DA14" s="563"/>
      <c r="DB14" s="561">
        <v>5.2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123</v>
      </c>
      <c r="N15" s="555"/>
      <c r="O15" s="555"/>
      <c r="P15" s="555"/>
      <c r="Q15" s="556"/>
      <c r="R15" s="547">
        <v>35741</v>
      </c>
      <c r="S15" s="548"/>
      <c r="T15" s="548"/>
      <c r="U15" s="548"/>
      <c r="V15" s="549"/>
      <c r="W15" s="482" t="s">
        <v>131</v>
      </c>
      <c r="X15" s="483"/>
      <c r="Y15" s="483"/>
      <c r="Z15" s="483"/>
      <c r="AA15" s="483"/>
      <c r="AB15" s="473"/>
      <c r="AC15" s="517">
        <v>6105</v>
      </c>
      <c r="AD15" s="518"/>
      <c r="AE15" s="518"/>
      <c r="AF15" s="518"/>
      <c r="AG15" s="557"/>
      <c r="AH15" s="517">
        <v>5956</v>
      </c>
      <c r="AI15" s="518"/>
      <c r="AJ15" s="518"/>
      <c r="AK15" s="518"/>
      <c r="AL15" s="519"/>
      <c r="AM15" s="495"/>
      <c r="AN15" s="496"/>
      <c r="AO15" s="496"/>
      <c r="AP15" s="496"/>
      <c r="AQ15" s="496"/>
      <c r="AR15" s="496"/>
      <c r="AS15" s="496"/>
      <c r="AT15" s="497"/>
      <c r="AU15" s="498"/>
      <c r="AV15" s="499"/>
      <c r="AW15" s="499"/>
      <c r="AX15" s="499"/>
      <c r="AY15" s="426" t="s">
        <v>132</v>
      </c>
      <c r="AZ15" s="427"/>
      <c r="BA15" s="427"/>
      <c r="BB15" s="427"/>
      <c r="BC15" s="427"/>
      <c r="BD15" s="427"/>
      <c r="BE15" s="427"/>
      <c r="BF15" s="427"/>
      <c r="BG15" s="427"/>
      <c r="BH15" s="427"/>
      <c r="BI15" s="427"/>
      <c r="BJ15" s="427"/>
      <c r="BK15" s="427"/>
      <c r="BL15" s="427"/>
      <c r="BM15" s="428"/>
      <c r="BN15" s="429">
        <v>4310302</v>
      </c>
      <c r="BO15" s="430"/>
      <c r="BP15" s="430"/>
      <c r="BQ15" s="430"/>
      <c r="BR15" s="430"/>
      <c r="BS15" s="430"/>
      <c r="BT15" s="430"/>
      <c r="BU15" s="431"/>
      <c r="BV15" s="429">
        <v>4187823</v>
      </c>
      <c r="BW15" s="430"/>
      <c r="BX15" s="430"/>
      <c r="BY15" s="430"/>
      <c r="BZ15" s="430"/>
      <c r="CA15" s="430"/>
      <c r="CB15" s="430"/>
      <c r="CC15" s="431"/>
      <c r="CD15" s="564" t="s">
        <v>133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134</v>
      </c>
      <c r="M16" s="575"/>
      <c r="N16" s="575"/>
      <c r="O16" s="575"/>
      <c r="P16" s="575"/>
      <c r="Q16" s="576"/>
      <c r="R16" s="567" t="s">
        <v>135</v>
      </c>
      <c r="S16" s="568"/>
      <c r="T16" s="568"/>
      <c r="U16" s="568"/>
      <c r="V16" s="569"/>
      <c r="W16" s="456"/>
      <c r="X16" s="457"/>
      <c r="Y16" s="457"/>
      <c r="Z16" s="457"/>
      <c r="AA16" s="457"/>
      <c r="AB16" s="446"/>
      <c r="AC16" s="550">
        <v>33</v>
      </c>
      <c r="AD16" s="551"/>
      <c r="AE16" s="551"/>
      <c r="AF16" s="551"/>
      <c r="AG16" s="552"/>
      <c r="AH16" s="550">
        <v>32.9</v>
      </c>
      <c r="AI16" s="551"/>
      <c r="AJ16" s="551"/>
      <c r="AK16" s="551"/>
      <c r="AL16" s="553"/>
      <c r="AM16" s="495"/>
      <c r="AN16" s="496"/>
      <c r="AO16" s="496"/>
      <c r="AP16" s="496"/>
      <c r="AQ16" s="496"/>
      <c r="AR16" s="496"/>
      <c r="AS16" s="496"/>
      <c r="AT16" s="497"/>
      <c r="AU16" s="498"/>
      <c r="AV16" s="499"/>
      <c r="AW16" s="499"/>
      <c r="AX16" s="499"/>
      <c r="AY16" s="500" t="s">
        <v>136</v>
      </c>
      <c r="AZ16" s="501"/>
      <c r="BA16" s="501"/>
      <c r="BB16" s="501"/>
      <c r="BC16" s="501"/>
      <c r="BD16" s="501"/>
      <c r="BE16" s="501"/>
      <c r="BF16" s="501"/>
      <c r="BG16" s="501"/>
      <c r="BH16" s="501"/>
      <c r="BI16" s="501"/>
      <c r="BJ16" s="501"/>
      <c r="BK16" s="501"/>
      <c r="BL16" s="501"/>
      <c r="BM16" s="502"/>
      <c r="BN16" s="466">
        <v>5491335</v>
      </c>
      <c r="BO16" s="467"/>
      <c r="BP16" s="467"/>
      <c r="BQ16" s="467"/>
      <c r="BR16" s="467"/>
      <c r="BS16" s="467"/>
      <c r="BT16" s="467"/>
      <c r="BU16" s="468"/>
      <c r="BV16" s="466">
        <v>5410383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137</v>
      </c>
      <c r="N17" s="571"/>
      <c r="O17" s="571"/>
      <c r="P17" s="571"/>
      <c r="Q17" s="572"/>
      <c r="R17" s="567" t="s">
        <v>138</v>
      </c>
      <c r="S17" s="568"/>
      <c r="T17" s="568"/>
      <c r="U17" s="568"/>
      <c r="V17" s="569"/>
      <c r="W17" s="482" t="s">
        <v>139</v>
      </c>
      <c r="X17" s="483"/>
      <c r="Y17" s="483"/>
      <c r="Z17" s="483"/>
      <c r="AA17" s="483"/>
      <c r="AB17" s="473"/>
      <c r="AC17" s="517">
        <v>11863</v>
      </c>
      <c r="AD17" s="518"/>
      <c r="AE17" s="518"/>
      <c r="AF17" s="518"/>
      <c r="AG17" s="557"/>
      <c r="AH17" s="517">
        <v>11591</v>
      </c>
      <c r="AI17" s="518"/>
      <c r="AJ17" s="518"/>
      <c r="AK17" s="518"/>
      <c r="AL17" s="519"/>
      <c r="AM17" s="495"/>
      <c r="AN17" s="496"/>
      <c r="AO17" s="496"/>
      <c r="AP17" s="496"/>
      <c r="AQ17" s="496"/>
      <c r="AR17" s="496"/>
      <c r="AS17" s="496"/>
      <c r="AT17" s="497"/>
      <c r="AU17" s="498"/>
      <c r="AV17" s="499"/>
      <c r="AW17" s="499"/>
      <c r="AX17" s="499"/>
      <c r="AY17" s="500" t="s">
        <v>140</v>
      </c>
      <c r="AZ17" s="501"/>
      <c r="BA17" s="501"/>
      <c r="BB17" s="501"/>
      <c r="BC17" s="501"/>
      <c r="BD17" s="501"/>
      <c r="BE17" s="501"/>
      <c r="BF17" s="501"/>
      <c r="BG17" s="501"/>
      <c r="BH17" s="501"/>
      <c r="BI17" s="501"/>
      <c r="BJ17" s="501"/>
      <c r="BK17" s="501"/>
      <c r="BL17" s="501"/>
      <c r="BM17" s="502"/>
      <c r="BN17" s="466">
        <v>5465616</v>
      </c>
      <c r="BO17" s="467"/>
      <c r="BP17" s="467"/>
      <c r="BQ17" s="467"/>
      <c r="BR17" s="467"/>
      <c r="BS17" s="467"/>
      <c r="BT17" s="467"/>
      <c r="BU17" s="468"/>
      <c r="BV17" s="466">
        <v>5311847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141</v>
      </c>
      <c r="C18" s="509"/>
      <c r="D18" s="509"/>
      <c r="E18" s="578"/>
      <c r="F18" s="578"/>
      <c r="G18" s="578"/>
      <c r="H18" s="578"/>
      <c r="I18" s="578"/>
      <c r="J18" s="578"/>
      <c r="K18" s="578"/>
      <c r="L18" s="579">
        <v>25.78</v>
      </c>
      <c r="M18" s="579"/>
      <c r="N18" s="579"/>
      <c r="O18" s="579"/>
      <c r="P18" s="579"/>
      <c r="Q18" s="579"/>
      <c r="R18" s="580"/>
      <c r="S18" s="580"/>
      <c r="T18" s="580"/>
      <c r="U18" s="580"/>
      <c r="V18" s="581"/>
      <c r="W18" s="484"/>
      <c r="X18" s="485"/>
      <c r="Y18" s="485"/>
      <c r="Z18" s="485"/>
      <c r="AA18" s="485"/>
      <c r="AB18" s="476"/>
      <c r="AC18" s="582">
        <v>64.2</v>
      </c>
      <c r="AD18" s="583"/>
      <c r="AE18" s="583"/>
      <c r="AF18" s="583"/>
      <c r="AG18" s="584"/>
      <c r="AH18" s="582">
        <v>64.099999999999994</v>
      </c>
      <c r="AI18" s="583"/>
      <c r="AJ18" s="583"/>
      <c r="AK18" s="583"/>
      <c r="AL18" s="585"/>
      <c r="AM18" s="495"/>
      <c r="AN18" s="496"/>
      <c r="AO18" s="496"/>
      <c r="AP18" s="496"/>
      <c r="AQ18" s="496"/>
      <c r="AR18" s="496"/>
      <c r="AS18" s="496"/>
      <c r="AT18" s="497"/>
      <c r="AU18" s="498"/>
      <c r="AV18" s="499"/>
      <c r="AW18" s="499"/>
      <c r="AX18" s="499"/>
      <c r="AY18" s="500" t="s">
        <v>142</v>
      </c>
      <c r="AZ18" s="501"/>
      <c r="BA18" s="501"/>
      <c r="BB18" s="501"/>
      <c r="BC18" s="501"/>
      <c r="BD18" s="501"/>
      <c r="BE18" s="501"/>
      <c r="BF18" s="501"/>
      <c r="BG18" s="501"/>
      <c r="BH18" s="501"/>
      <c r="BI18" s="501"/>
      <c r="BJ18" s="501"/>
      <c r="BK18" s="501"/>
      <c r="BL18" s="501"/>
      <c r="BM18" s="502"/>
      <c r="BN18" s="466">
        <v>6900159</v>
      </c>
      <c r="BO18" s="467"/>
      <c r="BP18" s="467"/>
      <c r="BQ18" s="467"/>
      <c r="BR18" s="467"/>
      <c r="BS18" s="467"/>
      <c r="BT18" s="467"/>
      <c r="BU18" s="468"/>
      <c r="BV18" s="466">
        <v>6988843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143</v>
      </c>
      <c r="C19" s="509"/>
      <c r="D19" s="509"/>
      <c r="E19" s="578"/>
      <c r="F19" s="578"/>
      <c r="G19" s="578"/>
      <c r="H19" s="578"/>
      <c r="I19" s="578"/>
      <c r="J19" s="578"/>
      <c r="K19" s="578"/>
      <c r="L19" s="586">
        <v>1422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144</v>
      </c>
      <c r="AZ19" s="501"/>
      <c r="BA19" s="501"/>
      <c r="BB19" s="501"/>
      <c r="BC19" s="501"/>
      <c r="BD19" s="501"/>
      <c r="BE19" s="501"/>
      <c r="BF19" s="501"/>
      <c r="BG19" s="501"/>
      <c r="BH19" s="501"/>
      <c r="BI19" s="501"/>
      <c r="BJ19" s="501"/>
      <c r="BK19" s="501"/>
      <c r="BL19" s="501"/>
      <c r="BM19" s="502"/>
      <c r="BN19" s="466">
        <v>8309081</v>
      </c>
      <c r="BO19" s="467"/>
      <c r="BP19" s="467"/>
      <c r="BQ19" s="467"/>
      <c r="BR19" s="467"/>
      <c r="BS19" s="467"/>
      <c r="BT19" s="467"/>
      <c r="BU19" s="468"/>
      <c r="BV19" s="466">
        <v>8313453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145</v>
      </c>
      <c r="C20" s="509"/>
      <c r="D20" s="509"/>
      <c r="E20" s="578"/>
      <c r="F20" s="578"/>
      <c r="G20" s="578"/>
      <c r="H20" s="578"/>
      <c r="I20" s="578"/>
      <c r="J20" s="578"/>
      <c r="K20" s="578"/>
      <c r="L20" s="586">
        <v>14337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146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147</v>
      </c>
      <c r="C22" s="601"/>
      <c r="D22" s="602"/>
      <c r="E22" s="478" t="s">
        <v>1</v>
      </c>
      <c r="F22" s="483"/>
      <c r="G22" s="483"/>
      <c r="H22" s="483"/>
      <c r="I22" s="483"/>
      <c r="J22" s="483"/>
      <c r="K22" s="473"/>
      <c r="L22" s="478" t="s">
        <v>148</v>
      </c>
      <c r="M22" s="483"/>
      <c r="N22" s="483"/>
      <c r="O22" s="483"/>
      <c r="P22" s="473"/>
      <c r="Q22" s="609" t="s">
        <v>149</v>
      </c>
      <c r="R22" s="610"/>
      <c r="S22" s="610"/>
      <c r="T22" s="610"/>
      <c r="U22" s="610"/>
      <c r="V22" s="611"/>
      <c r="W22" s="615" t="s">
        <v>150</v>
      </c>
      <c r="X22" s="601"/>
      <c r="Y22" s="602"/>
      <c r="Z22" s="478" t="s">
        <v>1</v>
      </c>
      <c r="AA22" s="483"/>
      <c r="AB22" s="483"/>
      <c r="AC22" s="483"/>
      <c r="AD22" s="483"/>
      <c r="AE22" s="483"/>
      <c r="AF22" s="483"/>
      <c r="AG22" s="473"/>
      <c r="AH22" s="628" t="s">
        <v>151</v>
      </c>
      <c r="AI22" s="483"/>
      <c r="AJ22" s="483"/>
      <c r="AK22" s="483"/>
      <c r="AL22" s="473"/>
      <c r="AM22" s="628" t="s">
        <v>152</v>
      </c>
      <c r="AN22" s="629"/>
      <c r="AO22" s="629"/>
      <c r="AP22" s="629"/>
      <c r="AQ22" s="629"/>
      <c r="AR22" s="630"/>
      <c r="AS22" s="609" t="s">
        <v>149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153</v>
      </c>
      <c r="AZ23" s="427"/>
      <c r="BA23" s="427"/>
      <c r="BB23" s="427"/>
      <c r="BC23" s="427"/>
      <c r="BD23" s="427"/>
      <c r="BE23" s="427"/>
      <c r="BF23" s="427"/>
      <c r="BG23" s="427"/>
      <c r="BH23" s="427"/>
      <c r="BI23" s="427"/>
      <c r="BJ23" s="427"/>
      <c r="BK23" s="427"/>
      <c r="BL23" s="427"/>
      <c r="BM23" s="428"/>
      <c r="BN23" s="466">
        <v>9893935</v>
      </c>
      <c r="BO23" s="467"/>
      <c r="BP23" s="467"/>
      <c r="BQ23" s="467"/>
      <c r="BR23" s="467"/>
      <c r="BS23" s="467"/>
      <c r="BT23" s="467"/>
      <c r="BU23" s="468"/>
      <c r="BV23" s="466">
        <v>10157316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154</v>
      </c>
      <c r="F24" s="496"/>
      <c r="G24" s="496"/>
      <c r="H24" s="496"/>
      <c r="I24" s="496"/>
      <c r="J24" s="496"/>
      <c r="K24" s="497"/>
      <c r="L24" s="517">
        <v>1</v>
      </c>
      <c r="M24" s="518"/>
      <c r="N24" s="518"/>
      <c r="O24" s="518"/>
      <c r="P24" s="557"/>
      <c r="Q24" s="517">
        <v>7250</v>
      </c>
      <c r="R24" s="518"/>
      <c r="S24" s="518"/>
      <c r="T24" s="518"/>
      <c r="U24" s="518"/>
      <c r="V24" s="557"/>
      <c r="W24" s="616"/>
      <c r="X24" s="604"/>
      <c r="Y24" s="605"/>
      <c r="Z24" s="516" t="s">
        <v>155</v>
      </c>
      <c r="AA24" s="496"/>
      <c r="AB24" s="496"/>
      <c r="AC24" s="496"/>
      <c r="AD24" s="496"/>
      <c r="AE24" s="496"/>
      <c r="AF24" s="496"/>
      <c r="AG24" s="497"/>
      <c r="AH24" s="517">
        <v>195</v>
      </c>
      <c r="AI24" s="518"/>
      <c r="AJ24" s="518"/>
      <c r="AK24" s="518"/>
      <c r="AL24" s="557"/>
      <c r="AM24" s="517">
        <v>618150</v>
      </c>
      <c r="AN24" s="518"/>
      <c r="AO24" s="518"/>
      <c r="AP24" s="518"/>
      <c r="AQ24" s="518"/>
      <c r="AR24" s="557"/>
      <c r="AS24" s="517">
        <v>3170</v>
      </c>
      <c r="AT24" s="518"/>
      <c r="AU24" s="518"/>
      <c r="AV24" s="518"/>
      <c r="AW24" s="518"/>
      <c r="AX24" s="519"/>
      <c r="AY24" s="636" t="s">
        <v>156</v>
      </c>
      <c r="AZ24" s="637"/>
      <c r="BA24" s="637"/>
      <c r="BB24" s="637"/>
      <c r="BC24" s="637"/>
      <c r="BD24" s="637"/>
      <c r="BE24" s="637"/>
      <c r="BF24" s="637"/>
      <c r="BG24" s="637"/>
      <c r="BH24" s="637"/>
      <c r="BI24" s="637"/>
      <c r="BJ24" s="637"/>
      <c r="BK24" s="637"/>
      <c r="BL24" s="637"/>
      <c r="BM24" s="638"/>
      <c r="BN24" s="466">
        <v>8194426</v>
      </c>
      <c r="BO24" s="467"/>
      <c r="BP24" s="467"/>
      <c r="BQ24" s="467"/>
      <c r="BR24" s="467"/>
      <c r="BS24" s="467"/>
      <c r="BT24" s="467"/>
      <c r="BU24" s="468"/>
      <c r="BV24" s="466">
        <v>8408538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157</v>
      </c>
      <c r="F25" s="496"/>
      <c r="G25" s="496"/>
      <c r="H25" s="496"/>
      <c r="I25" s="496"/>
      <c r="J25" s="496"/>
      <c r="K25" s="497"/>
      <c r="L25" s="517">
        <v>1</v>
      </c>
      <c r="M25" s="518"/>
      <c r="N25" s="518"/>
      <c r="O25" s="518"/>
      <c r="P25" s="557"/>
      <c r="Q25" s="517">
        <v>6120</v>
      </c>
      <c r="R25" s="518"/>
      <c r="S25" s="518"/>
      <c r="T25" s="518"/>
      <c r="U25" s="518"/>
      <c r="V25" s="557"/>
      <c r="W25" s="616"/>
      <c r="X25" s="604"/>
      <c r="Y25" s="605"/>
      <c r="Z25" s="516" t="s">
        <v>158</v>
      </c>
      <c r="AA25" s="496"/>
      <c r="AB25" s="496"/>
      <c r="AC25" s="496"/>
      <c r="AD25" s="496"/>
      <c r="AE25" s="496"/>
      <c r="AF25" s="496"/>
      <c r="AG25" s="497"/>
      <c r="AH25" s="517" t="s">
        <v>159</v>
      </c>
      <c r="AI25" s="518"/>
      <c r="AJ25" s="518"/>
      <c r="AK25" s="518"/>
      <c r="AL25" s="557"/>
      <c r="AM25" s="517" t="s">
        <v>159</v>
      </c>
      <c r="AN25" s="518"/>
      <c r="AO25" s="518"/>
      <c r="AP25" s="518"/>
      <c r="AQ25" s="518"/>
      <c r="AR25" s="557"/>
      <c r="AS25" s="517" t="s">
        <v>159</v>
      </c>
      <c r="AT25" s="518"/>
      <c r="AU25" s="518"/>
      <c r="AV25" s="518"/>
      <c r="AW25" s="518"/>
      <c r="AX25" s="519"/>
      <c r="AY25" s="426" t="s">
        <v>160</v>
      </c>
      <c r="AZ25" s="427"/>
      <c r="BA25" s="427"/>
      <c r="BB25" s="427"/>
      <c r="BC25" s="427"/>
      <c r="BD25" s="427"/>
      <c r="BE25" s="427"/>
      <c r="BF25" s="427"/>
      <c r="BG25" s="427"/>
      <c r="BH25" s="427"/>
      <c r="BI25" s="427"/>
      <c r="BJ25" s="427"/>
      <c r="BK25" s="427"/>
      <c r="BL25" s="427"/>
      <c r="BM25" s="428"/>
      <c r="BN25" s="429">
        <v>1178779</v>
      </c>
      <c r="BO25" s="430"/>
      <c r="BP25" s="430"/>
      <c r="BQ25" s="430"/>
      <c r="BR25" s="430"/>
      <c r="BS25" s="430"/>
      <c r="BT25" s="430"/>
      <c r="BU25" s="431"/>
      <c r="BV25" s="429">
        <v>1057068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161</v>
      </c>
      <c r="F26" s="496"/>
      <c r="G26" s="496"/>
      <c r="H26" s="496"/>
      <c r="I26" s="496"/>
      <c r="J26" s="496"/>
      <c r="K26" s="497"/>
      <c r="L26" s="517">
        <v>1</v>
      </c>
      <c r="M26" s="518"/>
      <c r="N26" s="518"/>
      <c r="O26" s="518"/>
      <c r="P26" s="557"/>
      <c r="Q26" s="517">
        <v>5740</v>
      </c>
      <c r="R26" s="518"/>
      <c r="S26" s="518"/>
      <c r="T26" s="518"/>
      <c r="U26" s="518"/>
      <c r="V26" s="557"/>
      <c r="W26" s="616"/>
      <c r="X26" s="604"/>
      <c r="Y26" s="605"/>
      <c r="Z26" s="516" t="s">
        <v>162</v>
      </c>
      <c r="AA26" s="626"/>
      <c r="AB26" s="626"/>
      <c r="AC26" s="626"/>
      <c r="AD26" s="626"/>
      <c r="AE26" s="626"/>
      <c r="AF26" s="626"/>
      <c r="AG26" s="627"/>
      <c r="AH26" s="517" t="s">
        <v>159</v>
      </c>
      <c r="AI26" s="518"/>
      <c r="AJ26" s="518"/>
      <c r="AK26" s="518"/>
      <c r="AL26" s="557"/>
      <c r="AM26" s="517" t="s">
        <v>115</v>
      </c>
      <c r="AN26" s="518"/>
      <c r="AO26" s="518"/>
      <c r="AP26" s="518"/>
      <c r="AQ26" s="518"/>
      <c r="AR26" s="557"/>
      <c r="AS26" s="517" t="s">
        <v>159</v>
      </c>
      <c r="AT26" s="518"/>
      <c r="AU26" s="518"/>
      <c r="AV26" s="518"/>
      <c r="AW26" s="518"/>
      <c r="AX26" s="519"/>
      <c r="AY26" s="469" t="s">
        <v>163</v>
      </c>
      <c r="AZ26" s="470"/>
      <c r="BA26" s="470"/>
      <c r="BB26" s="470"/>
      <c r="BC26" s="470"/>
      <c r="BD26" s="470"/>
      <c r="BE26" s="470"/>
      <c r="BF26" s="470"/>
      <c r="BG26" s="470"/>
      <c r="BH26" s="470"/>
      <c r="BI26" s="470"/>
      <c r="BJ26" s="470"/>
      <c r="BK26" s="470"/>
      <c r="BL26" s="470"/>
      <c r="BM26" s="471"/>
      <c r="BN26" s="466" t="s">
        <v>115</v>
      </c>
      <c r="BO26" s="467"/>
      <c r="BP26" s="467"/>
      <c r="BQ26" s="467"/>
      <c r="BR26" s="467"/>
      <c r="BS26" s="467"/>
      <c r="BT26" s="467"/>
      <c r="BU26" s="468"/>
      <c r="BV26" s="466" t="s">
        <v>159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164</v>
      </c>
      <c r="F27" s="496"/>
      <c r="G27" s="496"/>
      <c r="H27" s="496"/>
      <c r="I27" s="496"/>
      <c r="J27" s="496"/>
      <c r="K27" s="497"/>
      <c r="L27" s="517">
        <v>1</v>
      </c>
      <c r="M27" s="518"/>
      <c r="N27" s="518"/>
      <c r="O27" s="518"/>
      <c r="P27" s="557"/>
      <c r="Q27" s="517">
        <v>3240</v>
      </c>
      <c r="R27" s="518"/>
      <c r="S27" s="518"/>
      <c r="T27" s="518"/>
      <c r="U27" s="518"/>
      <c r="V27" s="557"/>
      <c r="W27" s="616"/>
      <c r="X27" s="604"/>
      <c r="Y27" s="605"/>
      <c r="Z27" s="516" t="s">
        <v>165</v>
      </c>
      <c r="AA27" s="496"/>
      <c r="AB27" s="496"/>
      <c r="AC27" s="496"/>
      <c r="AD27" s="496"/>
      <c r="AE27" s="496"/>
      <c r="AF27" s="496"/>
      <c r="AG27" s="497"/>
      <c r="AH27" s="517">
        <v>11</v>
      </c>
      <c r="AI27" s="518"/>
      <c r="AJ27" s="518"/>
      <c r="AK27" s="518"/>
      <c r="AL27" s="557"/>
      <c r="AM27" s="517">
        <v>36688</v>
      </c>
      <c r="AN27" s="518"/>
      <c r="AO27" s="518"/>
      <c r="AP27" s="518"/>
      <c r="AQ27" s="518"/>
      <c r="AR27" s="557"/>
      <c r="AS27" s="517">
        <v>3335</v>
      </c>
      <c r="AT27" s="518"/>
      <c r="AU27" s="518"/>
      <c r="AV27" s="518"/>
      <c r="AW27" s="518"/>
      <c r="AX27" s="519"/>
      <c r="AY27" s="558" t="s">
        <v>166</v>
      </c>
      <c r="AZ27" s="559"/>
      <c r="BA27" s="559"/>
      <c r="BB27" s="559"/>
      <c r="BC27" s="559"/>
      <c r="BD27" s="559"/>
      <c r="BE27" s="559"/>
      <c r="BF27" s="559"/>
      <c r="BG27" s="559"/>
      <c r="BH27" s="559"/>
      <c r="BI27" s="559"/>
      <c r="BJ27" s="559"/>
      <c r="BK27" s="559"/>
      <c r="BL27" s="559"/>
      <c r="BM27" s="560"/>
      <c r="BN27" s="639">
        <v>219235</v>
      </c>
      <c r="BO27" s="640"/>
      <c r="BP27" s="640"/>
      <c r="BQ27" s="640"/>
      <c r="BR27" s="640"/>
      <c r="BS27" s="640"/>
      <c r="BT27" s="640"/>
      <c r="BU27" s="641"/>
      <c r="BV27" s="639">
        <v>219226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167</v>
      </c>
      <c r="F28" s="496"/>
      <c r="G28" s="496"/>
      <c r="H28" s="496"/>
      <c r="I28" s="496"/>
      <c r="J28" s="496"/>
      <c r="K28" s="497"/>
      <c r="L28" s="517">
        <v>1</v>
      </c>
      <c r="M28" s="518"/>
      <c r="N28" s="518"/>
      <c r="O28" s="518"/>
      <c r="P28" s="557"/>
      <c r="Q28" s="517">
        <v>2660</v>
      </c>
      <c r="R28" s="518"/>
      <c r="S28" s="518"/>
      <c r="T28" s="518"/>
      <c r="U28" s="518"/>
      <c r="V28" s="557"/>
      <c r="W28" s="616"/>
      <c r="X28" s="604"/>
      <c r="Y28" s="605"/>
      <c r="Z28" s="516" t="s">
        <v>168</v>
      </c>
      <c r="AA28" s="496"/>
      <c r="AB28" s="496"/>
      <c r="AC28" s="496"/>
      <c r="AD28" s="496"/>
      <c r="AE28" s="496"/>
      <c r="AF28" s="496"/>
      <c r="AG28" s="497"/>
      <c r="AH28" s="517" t="s">
        <v>159</v>
      </c>
      <c r="AI28" s="518"/>
      <c r="AJ28" s="518"/>
      <c r="AK28" s="518"/>
      <c r="AL28" s="557"/>
      <c r="AM28" s="517" t="s">
        <v>159</v>
      </c>
      <c r="AN28" s="518"/>
      <c r="AO28" s="518"/>
      <c r="AP28" s="518"/>
      <c r="AQ28" s="518"/>
      <c r="AR28" s="557"/>
      <c r="AS28" s="517" t="s">
        <v>159</v>
      </c>
      <c r="AT28" s="518"/>
      <c r="AU28" s="518"/>
      <c r="AV28" s="518"/>
      <c r="AW28" s="518"/>
      <c r="AX28" s="519"/>
      <c r="AY28" s="642" t="s">
        <v>169</v>
      </c>
      <c r="AZ28" s="643"/>
      <c r="BA28" s="643"/>
      <c r="BB28" s="644"/>
      <c r="BC28" s="426" t="s">
        <v>35</v>
      </c>
      <c r="BD28" s="427"/>
      <c r="BE28" s="427"/>
      <c r="BF28" s="427"/>
      <c r="BG28" s="427"/>
      <c r="BH28" s="427"/>
      <c r="BI28" s="427"/>
      <c r="BJ28" s="427"/>
      <c r="BK28" s="427"/>
      <c r="BL28" s="427"/>
      <c r="BM28" s="428"/>
      <c r="BN28" s="429">
        <v>1222649</v>
      </c>
      <c r="BO28" s="430"/>
      <c r="BP28" s="430"/>
      <c r="BQ28" s="430"/>
      <c r="BR28" s="430"/>
      <c r="BS28" s="430"/>
      <c r="BT28" s="430"/>
      <c r="BU28" s="431"/>
      <c r="BV28" s="429">
        <v>1272315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170</v>
      </c>
      <c r="F29" s="496"/>
      <c r="G29" s="496"/>
      <c r="H29" s="496"/>
      <c r="I29" s="496"/>
      <c r="J29" s="496"/>
      <c r="K29" s="497"/>
      <c r="L29" s="517">
        <v>11</v>
      </c>
      <c r="M29" s="518"/>
      <c r="N29" s="518"/>
      <c r="O29" s="518"/>
      <c r="P29" s="557"/>
      <c r="Q29" s="517">
        <v>2420</v>
      </c>
      <c r="R29" s="518"/>
      <c r="S29" s="518"/>
      <c r="T29" s="518"/>
      <c r="U29" s="518"/>
      <c r="V29" s="557"/>
      <c r="W29" s="617"/>
      <c r="X29" s="618"/>
      <c r="Y29" s="619"/>
      <c r="Z29" s="516" t="s">
        <v>171</v>
      </c>
      <c r="AA29" s="496"/>
      <c r="AB29" s="496"/>
      <c r="AC29" s="496"/>
      <c r="AD29" s="496"/>
      <c r="AE29" s="496"/>
      <c r="AF29" s="496"/>
      <c r="AG29" s="497"/>
      <c r="AH29" s="517">
        <v>206</v>
      </c>
      <c r="AI29" s="518"/>
      <c r="AJ29" s="518"/>
      <c r="AK29" s="518"/>
      <c r="AL29" s="557"/>
      <c r="AM29" s="517">
        <v>654838</v>
      </c>
      <c r="AN29" s="518"/>
      <c r="AO29" s="518"/>
      <c r="AP29" s="518"/>
      <c r="AQ29" s="518"/>
      <c r="AR29" s="557"/>
      <c r="AS29" s="517">
        <v>3179</v>
      </c>
      <c r="AT29" s="518"/>
      <c r="AU29" s="518"/>
      <c r="AV29" s="518"/>
      <c r="AW29" s="518"/>
      <c r="AX29" s="519"/>
      <c r="AY29" s="645"/>
      <c r="AZ29" s="646"/>
      <c r="BA29" s="646"/>
      <c r="BB29" s="647"/>
      <c r="BC29" s="500" t="s">
        <v>172</v>
      </c>
      <c r="BD29" s="501"/>
      <c r="BE29" s="501"/>
      <c r="BF29" s="501"/>
      <c r="BG29" s="501"/>
      <c r="BH29" s="501"/>
      <c r="BI29" s="501"/>
      <c r="BJ29" s="501"/>
      <c r="BK29" s="501"/>
      <c r="BL29" s="501"/>
      <c r="BM29" s="502"/>
      <c r="BN29" s="466">
        <v>400350</v>
      </c>
      <c r="BO29" s="467"/>
      <c r="BP29" s="467"/>
      <c r="BQ29" s="467"/>
      <c r="BR29" s="467"/>
      <c r="BS29" s="467"/>
      <c r="BT29" s="467"/>
      <c r="BU29" s="468"/>
      <c r="BV29" s="466">
        <v>400116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173</v>
      </c>
      <c r="X30" s="624"/>
      <c r="Y30" s="624"/>
      <c r="Z30" s="624"/>
      <c r="AA30" s="624"/>
      <c r="AB30" s="624"/>
      <c r="AC30" s="624"/>
      <c r="AD30" s="624"/>
      <c r="AE30" s="624"/>
      <c r="AF30" s="624"/>
      <c r="AG30" s="625"/>
      <c r="AH30" s="582">
        <v>98.5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37</v>
      </c>
      <c r="BD30" s="637"/>
      <c r="BE30" s="637"/>
      <c r="BF30" s="637"/>
      <c r="BG30" s="637"/>
      <c r="BH30" s="637"/>
      <c r="BI30" s="637"/>
      <c r="BJ30" s="637"/>
      <c r="BK30" s="637"/>
      <c r="BL30" s="637"/>
      <c r="BM30" s="638"/>
      <c r="BN30" s="639">
        <v>450690</v>
      </c>
      <c r="BO30" s="640"/>
      <c r="BP30" s="640"/>
      <c r="BQ30" s="640"/>
      <c r="BR30" s="640"/>
      <c r="BS30" s="640"/>
      <c r="BT30" s="640"/>
      <c r="BU30" s="641"/>
      <c r="BV30" s="639">
        <v>588561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174</v>
      </c>
      <c r="D32" s="213"/>
      <c r="E32" s="213"/>
      <c r="F32" s="210"/>
      <c r="G32" s="210"/>
      <c r="H32" s="210"/>
      <c r="I32" s="210"/>
      <c r="J32" s="210"/>
      <c r="K32" s="210"/>
      <c r="L32" s="210"/>
      <c r="M32" s="210"/>
      <c r="N32" s="210"/>
      <c r="O32" s="210"/>
      <c r="P32" s="210"/>
      <c r="Q32" s="210"/>
      <c r="R32" s="210"/>
      <c r="S32" s="210"/>
      <c r="T32" s="210"/>
      <c r="U32" s="210" t="s">
        <v>175</v>
      </c>
      <c r="V32" s="210"/>
      <c r="W32" s="210"/>
      <c r="X32" s="210"/>
      <c r="Y32" s="210"/>
      <c r="Z32" s="210"/>
      <c r="AA32" s="210"/>
      <c r="AB32" s="210"/>
      <c r="AC32" s="210"/>
      <c r="AD32" s="210"/>
      <c r="AE32" s="210"/>
      <c r="AF32" s="210"/>
      <c r="AG32" s="210"/>
      <c r="AH32" s="210"/>
      <c r="AI32" s="210"/>
      <c r="AJ32" s="210"/>
      <c r="AK32" s="210"/>
      <c r="AL32" s="210"/>
      <c r="AM32" s="214" t="s">
        <v>176</v>
      </c>
      <c r="AN32" s="210"/>
      <c r="AO32" s="210"/>
      <c r="AP32" s="210"/>
      <c r="AQ32" s="210"/>
      <c r="AR32" s="210"/>
      <c r="AS32" s="214"/>
      <c r="AT32" s="214"/>
      <c r="AU32" s="214"/>
      <c r="AV32" s="214"/>
      <c r="AW32" s="214"/>
      <c r="AX32" s="214"/>
      <c r="AY32" s="214"/>
      <c r="AZ32" s="214"/>
      <c r="BA32" s="214"/>
      <c r="BB32" s="210"/>
      <c r="BC32" s="214"/>
      <c r="BD32" s="210"/>
      <c r="BE32" s="214" t="s">
        <v>177</v>
      </c>
      <c r="BF32" s="210"/>
      <c r="BG32" s="210"/>
      <c r="BH32" s="210"/>
      <c r="BI32" s="210"/>
      <c r="BJ32" s="214"/>
      <c r="BK32" s="214"/>
      <c r="BL32" s="214"/>
      <c r="BM32" s="214"/>
      <c r="BN32" s="214"/>
      <c r="BO32" s="214"/>
      <c r="BP32" s="214"/>
      <c r="BQ32" s="214"/>
      <c r="BR32" s="210"/>
      <c r="BS32" s="210"/>
      <c r="BT32" s="210"/>
      <c r="BU32" s="210"/>
      <c r="BV32" s="210"/>
      <c r="BW32" s="210" t="s">
        <v>178</v>
      </c>
      <c r="BX32" s="210"/>
      <c r="BY32" s="210"/>
      <c r="BZ32" s="210"/>
      <c r="CA32" s="210"/>
      <c r="CB32" s="214"/>
      <c r="CC32" s="214"/>
      <c r="CD32" s="214"/>
      <c r="CE32" s="214"/>
      <c r="CF32" s="214"/>
      <c r="CG32" s="214"/>
      <c r="CH32" s="214"/>
      <c r="CI32" s="214"/>
      <c r="CJ32" s="214"/>
      <c r="CK32" s="214"/>
      <c r="CL32" s="214"/>
      <c r="CM32" s="214"/>
      <c r="CN32" s="214"/>
      <c r="CO32" s="214" t="s">
        <v>179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180</v>
      </c>
      <c r="D33" s="490"/>
      <c r="E33" s="455" t="s">
        <v>181</v>
      </c>
      <c r="F33" s="455"/>
      <c r="G33" s="455"/>
      <c r="H33" s="455"/>
      <c r="I33" s="455"/>
      <c r="J33" s="455"/>
      <c r="K33" s="455"/>
      <c r="L33" s="455"/>
      <c r="M33" s="455"/>
      <c r="N33" s="455"/>
      <c r="O33" s="455"/>
      <c r="P33" s="455"/>
      <c r="Q33" s="455"/>
      <c r="R33" s="455"/>
      <c r="S33" s="455"/>
      <c r="T33" s="215"/>
      <c r="U33" s="490" t="s">
        <v>180</v>
      </c>
      <c r="V33" s="490"/>
      <c r="W33" s="455" t="s">
        <v>181</v>
      </c>
      <c r="X33" s="455"/>
      <c r="Y33" s="455"/>
      <c r="Z33" s="455"/>
      <c r="AA33" s="455"/>
      <c r="AB33" s="455"/>
      <c r="AC33" s="455"/>
      <c r="AD33" s="455"/>
      <c r="AE33" s="455"/>
      <c r="AF33" s="455"/>
      <c r="AG33" s="455"/>
      <c r="AH33" s="455"/>
      <c r="AI33" s="455"/>
      <c r="AJ33" s="455"/>
      <c r="AK33" s="455"/>
      <c r="AL33" s="215"/>
      <c r="AM33" s="490" t="s">
        <v>180</v>
      </c>
      <c r="AN33" s="490"/>
      <c r="AO33" s="455" t="s">
        <v>181</v>
      </c>
      <c r="AP33" s="455"/>
      <c r="AQ33" s="455"/>
      <c r="AR33" s="455"/>
      <c r="AS33" s="455"/>
      <c r="AT33" s="455"/>
      <c r="AU33" s="455"/>
      <c r="AV33" s="455"/>
      <c r="AW33" s="455"/>
      <c r="AX33" s="455"/>
      <c r="AY33" s="455"/>
      <c r="AZ33" s="455"/>
      <c r="BA33" s="455"/>
      <c r="BB33" s="455"/>
      <c r="BC33" s="455"/>
      <c r="BD33" s="216"/>
      <c r="BE33" s="455" t="s">
        <v>182</v>
      </c>
      <c r="BF33" s="455"/>
      <c r="BG33" s="455" t="s">
        <v>183</v>
      </c>
      <c r="BH33" s="455"/>
      <c r="BI33" s="455"/>
      <c r="BJ33" s="455"/>
      <c r="BK33" s="455"/>
      <c r="BL33" s="455"/>
      <c r="BM33" s="455"/>
      <c r="BN33" s="455"/>
      <c r="BO33" s="455"/>
      <c r="BP33" s="455"/>
      <c r="BQ33" s="455"/>
      <c r="BR33" s="455"/>
      <c r="BS33" s="455"/>
      <c r="BT33" s="455"/>
      <c r="BU33" s="455"/>
      <c r="BV33" s="216"/>
      <c r="BW33" s="490" t="s">
        <v>182</v>
      </c>
      <c r="BX33" s="490"/>
      <c r="BY33" s="455" t="s">
        <v>184</v>
      </c>
      <c r="BZ33" s="455"/>
      <c r="CA33" s="455"/>
      <c r="CB33" s="455"/>
      <c r="CC33" s="455"/>
      <c r="CD33" s="455"/>
      <c r="CE33" s="455"/>
      <c r="CF33" s="455"/>
      <c r="CG33" s="455"/>
      <c r="CH33" s="455"/>
      <c r="CI33" s="455"/>
      <c r="CJ33" s="455"/>
      <c r="CK33" s="455"/>
      <c r="CL33" s="455"/>
      <c r="CM33" s="455"/>
      <c r="CN33" s="215"/>
      <c r="CO33" s="490" t="s">
        <v>180</v>
      </c>
      <c r="CP33" s="490"/>
      <c r="CQ33" s="455" t="s">
        <v>185</v>
      </c>
      <c r="CR33" s="455"/>
      <c r="CS33" s="455"/>
      <c r="CT33" s="455"/>
      <c r="CU33" s="455"/>
      <c r="CV33" s="455"/>
      <c r="CW33" s="455"/>
      <c r="CX33" s="455"/>
      <c r="CY33" s="455"/>
      <c r="CZ33" s="455"/>
      <c r="DA33" s="455"/>
      <c r="DB33" s="455"/>
      <c r="DC33" s="455"/>
      <c r="DD33" s="455"/>
      <c r="DE33" s="455"/>
      <c r="DF33" s="215"/>
      <c r="DG33" s="651" t="s">
        <v>186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群馬県市町村会館管理組合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玉村町農業公社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宅地造成事業特別会計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群馬県市町村総合事務組合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玉村町文化振興財団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群馬県後期高齢者医療広域連合（一般会計）</v>
      </c>
      <c r="BZ36" s="653"/>
      <c r="CA36" s="653"/>
      <c r="CB36" s="653"/>
      <c r="CC36" s="653"/>
      <c r="CD36" s="653"/>
      <c r="CE36" s="653"/>
      <c r="CF36" s="653"/>
      <c r="CG36" s="653"/>
      <c r="CH36" s="653"/>
      <c r="CI36" s="653"/>
      <c r="CJ36" s="653"/>
      <c r="CK36" s="653"/>
      <c r="CL36" s="653"/>
      <c r="CM36" s="653"/>
      <c r="CN36" s="213"/>
      <c r="CO36" s="652">
        <f t="shared" si="3"/>
        <v>15</v>
      </c>
      <c r="CP36" s="652"/>
      <c r="CQ36" s="653" t="str">
        <f>IF('各会計、関係団体の財政状況及び健全化判断比率'!BS9="","",'各会計、関係団体の財政状況及び健全化判断比率'!BS9)</f>
        <v>玉村町土地開発公社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介護予防サービス事業特別会計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群馬県後期高齢者医療広域連合（事業会計）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187</v>
      </c>
      <c r="C46" s="185"/>
      <c r="D46" s="185"/>
      <c r="E46" s="185" t="s">
        <v>188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189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190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191</v>
      </c>
    </row>
    <row r="50" spans="5:5" x14ac:dyDescent="0.15">
      <c r="E50" s="187" t="s">
        <v>192</v>
      </c>
    </row>
    <row r="51" spans="5:5" x14ac:dyDescent="0.15">
      <c r="E51" s="187" t="s">
        <v>193</v>
      </c>
    </row>
    <row r="52" spans="5:5" x14ac:dyDescent="0.15">
      <c r="E52" s="187"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GcT0ha+uLkdKEWKXX4tJaKLnNKWOCNlJZ8tQkUUgWG1CvnnsNUi92Nf6zHnKSRk2HtVsDa4FEmh4VN3/JSJQA==" saltValue="jo026cWdkrk9RHvf5Td1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1" sqref="B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195</v>
      </c>
      <c r="DI1" s="656"/>
      <c r="DJ1" s="656"/>
      <c r="DK1" s="656"/>
      <c r="DL1" s="656"/>
      <c r="DM1" s="656"/>
      <c r="DN1" s="657"/>
      <c r="DO1" s="225"/>
      <c r="DP1" s="655" t="s">
        <v>196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197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198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199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200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201</v>
      </c>
      <c r="S4" s="659"/>
      <c r="T4" s="659"/>
      <c r="U4" s="659"/>
      <c r="V4" s="659"/>
      <c r="W4" s="659"/>
      <c r="X4" s="659"/>
      <c r="Y4" s="660"/>
      <c r="Z4" s="658" t="s">
        <v>202</v>
      </c>
      <c r="AA4" s="659"/>
      <c r="AB4" s="659"/>
      <c r="AC4" s="660"/>
      <c r="AD4" s="658" t="s">
        <v>203</v>
      </c>
      <c r="AE4" s="659"/>
      <c r="AF4" s="659"/>
      <c r="AG4" s="659"/>
      <c r="AH4" s="659"/>
      <c r="AI4" s="659"/>
      <c r="AJ4" s="659"/>
      <c r="AK4" s="660"/>
      <c r="AL4" s="658" t="s">
        <v>202</v>
      </c>
      <c r="AM4" s="659"/>
      <c r="AN4" s="659"/>
      <c r="AO4" s="660"/>
      <c r="AP4" s="664" t="s">
        <v>204</v>
      </c>
      <c r="AQ4" s="664"/>
      <c r="AR4" s="664"/>
      <c r="AS4" s="664"/>
      <c r="AT4" s="664"/>
      <c r="AU4" s="664"/>
      <c r="AV4" s="664"/>
      <c r="AW4" s="664"/>
      <c r="AX4" s="664"/>
      <c r="AY4" s="664"/>
      <c r="AZ4" s="664"/>
      <c r="BA4" s="664"/>
      <c r="BB4" s="664"/>
      <c r="BC4" s="664"/>
      <c r="BD4" s="664"/>
      <c r="BE4" s="664"/>
      <c r="BF4" s="664"/>
      <c r="BG4" s="664" t="s">
        <v>205</v>
      </c>
      <c r="BH4" s="664"/>
      <c r="BI4" s="664"/>
      <c r="BJ4" s="664"/>
      <c r="BK4" s="664"/>
      <c r="BL4" s="664"/>
      <c r="BM4" s="664"/>
      <c r="BN4" s="664"/>
      <c r="BO4" s="664" t="s">
        <v>202</v>
      </c>
      <c r="BP4" s="664"/>
      <c r="BQ4" s="664"/>
      <c r="BR4" s="664"/>
      <c r="BS4" s="664" t="s">
        <v>206</v>
      </c>
      <c r="BT4" s="664"/>
      <c r="BU4" s="664"/>
      <c r="BV4" s="664"/>
      <c r="BW4" s="664"/>
      <c r="BX4" s="664"/>
      <c r="BY4" s="664"/>
      <c r="BZ4" s="664"/>
      <c r="CA4" s="664"/>
      <c r="CB4" s="664"/>
      <c r="CD4" s="661" t="s">
        <v>207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208</v>
      </c>
      <c r="C5" s="666"/>
      <c r="D5" s="666"/>
      <c r="E5" s="666"/>
      <c r="F5" s="666"/>
      <c r="G5" s="666"/>
      <c r="H5" s="666"/>
      <c r="I5" s="666"/>
      <c r="J5" s="666"/>
      <c r="K5" s="666"/>
      <c r="L5" s="666"/>
      <c r="M5" s="666"/>
      <c r="N5" s="666"/>
      <c r="O5" s="666"/>
      <c r="P5" s="666"/>
      <c r="Q5" s="667"/>
      <c r="R5" s="668">
        <v>4616776</v>
      </c>
      <c r="S5" s="669"/>
      <c r="T5" s="669"/>
      <c r="U5" s="669"/>
      <c r="V5" s="669"/>
      <c r="W5" s="669"/>
      <c r="X5" s="669"/>
      <c r="Y5" s="670"/>
      <c r="Z5" s="671">
        <v>41.8</v>
      </c>
      <c r="AA5" s="671"/>
      <c r="AB5" s="671"/>
      <c r="AC5" s="671"/>
      <c r="AD5" s="672">
        <v>4523401</v>
      </c>
      <c r="AE5" s="672"/>
      <c r="AF5" s="672"/>
      <c r="AG5" s="672"/>
      <c r="AH5" s="672"/>
      <c r="AI5" s="672"/>
      <c r="AJ5" s="672"/>
      <c r="AK5" s="672"/>
      <c r="AL5" s="673">
        <v>67.900000000000006</v>
      </c>
      <c r="AM5" s="674"/>
      <c r="AN5" s="674"/>
      <c r="AO5" s="675"/>
      <c r="AP5" s="665" t="s">
        <v>209</v>
      </c>
      <c r="AQ5" s="666"/>
      <c r="AR5" s="666"/>
      <c r="AS5" s="666"/>
      <c r="AT5" s="666"/>
      <c r="AU5" s="666"/>
      <c r="AV5" s="666"/>
      <c r="AW5" s="666"/>
      <c r="AX5" s="666"/>
      <c r="AY5" s="666"/>
      <c r="AZ5" s="666"/>
      <c r="BA5" s="666"/>
      <c r="BB5" s="666"/>
      <c r="BC5" s="666"/>
      <c r="BD5" s="666"/>
      <c r="BE5" s="666"/>
      <c r="BF5" s="667"/>
      <c r="BG5" s="679">
        <v>4523401</v>
      </c>
      <c r="BH5" s="680"/>
      <c r="BI5" s="680"/>
      <c r="BJ5" s="680"/>
      <c r="BK5" s="680"/>
      <c r="BL5" s="680"/>
      <c r="BM5" s="680"/>
      <c r="BN5" s="681"/>
      <c r="BO5" s="682">
        <v>98</v>
      </c>
      <c r="BP5" s="682"/>
      <c r="BQ5" s="682"/>
      <c r="BR5" s="682"/>
      <c r="BS5" s="683">
        <v>55817</v>
      </c>
      <c r="BT5" s="683"/>
      <c r="BU5" s="683"/>
      <c r="BV5" s="683"/>
      <c r="BW5" s="683"/>
      <c r="BX5" s="683"/>
      <c r="BY5" s="683"/>
      <c r="BZ5" s="683"/>
      <c r="CA5" s="683"/>
      <c r="CB5" s="687"/>
      <c r="CD5" s="661" t="s">
        <v>204</v>
      </c>
      <c r="CE5" s="662"/>
      <c r="CF5" s="662"/>
      <c r="CG5" s="662"/>
      <c r="CH5" s="662"/>
      <c r="CI5" s="662"/>
      <c r="CJ5" s="662"/>
      <c r="CK5" s="662"/>
      <c r="CL5" s="662"/>
      <c r="CM5" s="662"/>
      <c r="CN5" s="662"/>
      <c r="CO5" s="662"/>
      <c r="CP5" s="662"/>
      <c r="CQ5" s="663"/>
      <c r="CR5" s="661" t="s">
        <v>210</v>
      </c>
      <c r="CS5" s="662"/>
      <c r="CT5" s="662"/>
      <c r="CU5" s="662"/>
      <c r="CV5" s="662"/>
      <c r="CW5" s="662"/>
      <c r="CX5" s="662"/>
      <c r="CY5" s="663"/>
      <c r="CZ5" s="661" t="s">
        <v>202</v>
      </c>
      <c r="DA5" s="662"/>
      <c r="DB5" s="662"/>
      <c r="DC5" s="663"/>
      <c r="DD5" s="661" t="s">
        <v>211</v>
      </c>
      <c r="DE5" s="662"/>
      <c r="DF5" s="662"/>
      <c r="DG5" s="662"/>
      <c r="DH5" s="662"/>
      <c r="DI5" s="662"/>
      <c r="DJ5" s="662"/>
      <c r="DK5" s="662"/>
      <c r="DL5" s="662"/>
      <c r="DM5" s="662"/>
      <c r="DN5" s="662"/>
      <c r="DO5" s="662"/>
      <c r="DP5" s="663"/>
      <c r="DQ5" s="661" t="s">
        <v>212</v>
      </c>
      <c r="DR5" s="662"/>
      <c r="DS5" s="662"/>
      <c r="DT5" s="662"/>
      <c r="DU5" s="662"/>
      <c r="DV5" s="662"/>
      <c r="DW5" s="662"/>
      <c r="DX5" s="662"/>
      <c r="DY5" s="662"/>
      <c r="DZ5" s="662"/>
      <c r="EA5" s="662"/>
      <c r="EB5" s="662"/>
      <c r="EC5" s="663"/>
    </row>
    <row r="6" spans="2:143" ht="11.25" customHeight="1" x14ac:dyDescent="0.15">
      <c r="B6" s="676" t="s">
        <v>213</v>
      </c>
      <c r="C6" s="677"/>
      <c r="D6" s="677"/>
      <c r="E6" s="677"/>
      <c r="F6" s="677"/>
      <c r="G6" s="677"/>
      <c r="H6" s="677"/>
      <c r="I6" s="677"/>
      <c r="J6" s="677"/>
      <c r="K6" s="677"/>
      <c r="L6" s="677"/>
      <c r="M6" s="677"/>
      <c r="N6" s="677"/>
      <c r="O6" s="677"/>
      <c r="P6" s="677"/>
      <c r="Q6" s="678"/>
      <c r="R6" s="679">
        <v>122944</v>
      </c>
      <c r="S6" s="680"/>
      <c r="T6" s="680"/>
      <c r="U6" s="680"/>
      <c r="V6" s="680"/>
      <c r="W6" s="680"/>
      <c r="X6" s="680"/>
      <c r="Y6" s="681"/>
      <c r="Z6" s="682">
        <v>1.1000000000000001</v>
      </c>
      <c r="AA6" s="682"/>
      <c r="AB6" s="682"/>
      <c r="AC6" s="682"/>
      <c r="AD6" s="683">
        <v>122944</v>
      </c>
      <c r="AE6" s="683"/>
      <c r="AF6" s="683"/>
      <c r="AG6" s="683"/>
      <c r="AH6" s="683"/>
      <c r="AI6" s="683"/>
      <c r="AJ6" s="683"/>
      <c r="AK6" s="683"/>
      <c r="AL6" s="684">
        <v>1.8</v>
      </c>
      <c r="AM6" s="685"/>
      <c r="AN6" s="685"/>
      <c r="AO6" s="686"/>
      <c r="AP6" s="676" t="s">
        <v>214</v>
      </c>
      <c r="AQ6" s="677"/>
      <c r="AR6" s="677"/>
      <c r="AS6" s="677"/>
      <c r="AT6" s="677"/>
      <c r="AU6" s="677"/>
      <c r="AV6" s="677"/>
      <c r="AW6" s="677"/>
      <c r="AX6" s="677"/>
      <c r="AY6" s="677"/>
      <c r="AZ6" s="677"/>
      <c r="BA6" s="677"/>
      <c r="BB6" s="677"/>
      <c r="BC6" s="677"/>
      <c r="BD6" s="677"/>
      <c r="BE6" s="677"/>
      <c r="BF6" s="678"/>
      <c r="BG6" s="679">
        <v>4523401</v>
      </c>
      <c r="BH6" s="680"/>
      <c r="BI6" s="680"/>
      <c r="BJ6" s="680"/>
      <c r="BK6" s="680"/>
      <c r="BL6" s="680"/>
      <c r="BM6" s="680"/>
      <c r="BN6" s="681"/>
      <c r="BO6" s="682">
        <v>98</v>
      </c>
      <c r="BP6" s="682"/>
      <c r="BQ6" s="682"/>
      <c r="BR6" s="682"/>
      <c r="BS6" s="683">
        <v>55817</v>
      </c>
      <c r="BT6" s="683"/>
      <c r="BU6" s="683"/>
      <c r="BV6" s="683"/>
      <c r="BW6" s="683"/>
      <c r="BX6" s="683"/>
      <c r="BY6" s="683"/>
      <c r="BZ6" s="683"/>
      <c r="CA6" s="683"/>
      <c r="CB6" s="687"/>
      <c r="CD6" s="690" t="s">
        <v>215</v>
      </c>
      <c r="CE6" s="691"/>
      <c r="CF6" s="691"/>
      <c r="CG6" s="691"/>
      <c r="CH6" s="691"/>
      <c r="CI6" s="691"/>
      <c r="CJ6" s="691"/>
      <c r="CK6" s="691"/>
      <c r="CL6" s="691"/>
      <c r="CM6" s="691"/>
      <c r="CN6" s="691"/>
      <c r="CO6" s="691"/>
      <c r="CP6" s="691"/>
      <c r="CQ6" s="692"/>
      <c r="CR6" s="679">
        <v>94595</v>
      </c>
      <c r="CS6" s="680"/>
      <c r="CT6" s="680"/>
      <c r="CU6" s="680"/>
      <c r="CV6" s="680"/>
      <c r="CW6" s="680"/>
      <c r="CX6" s="680"/>
      <c r="CY6" s="681"/>
      <c r="CZ6" s="673">
        <v>0.9</v>
      </c>
      <c r="DA6" s="674"/>
      <c r="DB6" s="674"/>
      <c r="DC6" s="693"/>
      <c r="DD6" s="688" t="s">
        <v>159</v>
      </c>
      <c r="DE6" s="680"/>
      <c r="DF6" s="680"/>
      <c r="DG6" s="680"/>
      <c r="DH6" s="680"/>
      <c r="DI6" s="680"/>
      <c r="DJ6" s="680"/>
      <c r="DK6" s="680"/>
      <c r="DL6" s="680"/>
      <c r="DM6" s="680"/>
      <c r="DN6" s="680"/>
      <c r="DO6" s="680"/>
      <c r="DP6" s="681"/>
      <c r="DQ6" s="688">
        <v>94595</v>
      </c>
      <c r="DR6" s="680"/>
      <c r="DS6" s="680"/>
      <c r="DT6" s="680"/>
      <c r="DU6" s="680"/>
      <c r="DV6" s="680"/>
      <c r="DW6" s="680"/>
      <c r="DX6" s="680"/>
      <c r="DY6" s="680"/>
      <c r="DZ6" s="680"/>
      <c r="EA6" s="680"/>
      <c r="EB6" s="680"/>
      <c r="EC6" s="689"/>
    </row>
    <row r="7" spans="2:143" ht="11.25" customHeight="1" x14ac:dyDescent="0.15">
      <c r="B7" s="676" t="s">
        <v>216</v>
      </c>
      <c r="C7" s="677"/>
      <c r="D7" s="677"/>
      <c r="E7" s="677"/>
      <c r="F7" s="677"/>
      <c r="G7" s="677"/>
      <c r="H7" s="677"/>
      <c r="I7" s="677"/>
      <c r="J7" s="677"/>
      <c r="K7" s="677"/>
      <c r="L7" s="677"/>
      <c r="M7" s="677"/>
      <c r="N7" s="677"/>
      <c r="O7" s="677"/>
      <c r="P7" s="677"/>
      <c r="Q7" s="678"/>
      <c r="R7" s="679">
        <v>7707</v>
      </c>
      <c r="S7" s="680"/>
      <c r="T7" s="680"/>
      <c r="U7" s="680"/>
      <c r="V7" s="680"/>
      <c r="W7" s="680"/>
      <c r="X7" s="680"/>
      <c r="Y7" s="681"/>
      <c r="Z7" s="682">
        <v>0.1</v>
      </c>
      <c r="AA7" s="682"/>
      <c r="AB7" s="682"/>
      <c r="AC7" s="682"/>
      <c r="AD7" s="683">
        <v>7707</v>
      </c>
      <c r="AE7" s="683"/>
      <c r="AF7" s="683"/>
      <c r="AG7" s="683"/>
      <c r="AH7" s="683"/>
      <c r="AI7" s="683"/>
      <c r="AJ7" s="683"/>
      <c r="AK7" s="683"/>
      <c r="AL7" s="684">
        <v>0.1</v>
      </c>
      <c r="AM7" s="685"/>
      <c r="AN7" s="685"/>
      <c r="AO7" s="686"/>
      <c r="AP7" s="676" t="s">
        <v>217</v>
      </c>
      <c r="AQ7" s="677"/>
      <c r="AR7" s="677"/>
      <c r="AS7" s="677"/>
      <c r="AT7" s="677"/>
      <c r="AU7" s="677"/>
      <c r="AV7" s="677"/>
      <c r="AW7" s="677"/>
      <c r="AX7" s="677"/>
      <c r="AY7" s="677"/>
      <c r="AZ7" s="677"/>
      <c r="BA7" s="677"/>
      <c r="BB7" s="677"/>
      <c r="BC7" s="677"/>
      <c r="BD7" s="677"/>
      <c r="BE7" s="677"/>
      <c r="BF7" s="678"/>
      <c r="BG7" s="679">
        <v>2201510</v>
      </c>
      <c r="BH7" s="680"/>
      <c r="BI7" s="680"/>
      <c r="BJ7" s="680"/>
      <c r="BK7" s="680"/>
      <c r="BL7" s="680"/>
      <c r="BM7" s="680"/>
      <c r="BN7" s="681"/>
      <c r="BO7" s="682">
        <v>47.7</v>
      </c>
      <c r="BP7" s="682"/>
      <c r="BQ7" s="682"/>
      <c r="BR7" s="682"/>
      <c r="BS7" s="683">
        <v>55817</v>
      </c>
      <c r="BT7" s="683"/>
      <c r="BU7" s="683"/>
      <c r="BV7" s="683"/>
      <c r="BW7" s="683"/>
      <c r="BX7" s="683"/>
      <c r="BY7" s="683"/>
      <c r="BZ7" s="683"/>
      <c r="CA7" s="683"/>
      <c r="CB7" s="687"/>
      <c r="CD7" s="694" t="s">
        <v>218</v>
      </c>
      <c r="CE7" s="695"/>
      <c r="CF7" s="695"/>
      <c r="CG7" s="695"/>
      <c r="CH7" s="695"/>
      <c r="CI7" s="695"/>
      <c r="CJ7" s="695"/>
      <c r="CK7" s="695"/>
      <c r="CL7" s="695"/>
      <c r="CM7" s="695"/>
      <c r="CN7" s="695"/>
      <c r="CO7" s="695"/>
      <c r="CP7" s="695"/>
      <c r="CQ7" s="696"/>
      <c r="CR7" s="679">
        <v>1342569</v>
      </c>
      <c r="CS7" s="680"/>
      <c r="CT7" s="680"/>
      <c r="CU7" s="680"/>
      <c r="CV7" s="680"/>
      <c r="CW7" s="680"/>
      <c r="CX7" s="680"/>
      <c r="CY7" s="681"/>
      <c r="CZ7" s="682">
        <v>12.9</v>
      </c>
      <c r="DA7" s="682"/>
      <c r="DB7" s="682"/>
      <c r="DC7" s="682"/>
      <c r="DD7" s="688">
        <v>83865</v>
      </c>
      <c r="DE7" s="680"/>
      <c r="DF7" s="680"/>
      <c r="DG7" s="680"/>
      <c r="DH7" s="680"/>
      <c r="DI7" s="680"/>
      <c r="DJ7" s="680"/>
      <c r="DK7" s="680"/>
      <c r="DL7" s="680"/>
      <c r="DM7" s="680"/>
      <c r="DN7" s="680"/>
      <c r="DO7" s="680"/>
      <c r="DP7" s="681"/>
      <c r="DQ7" s="688">
        <v>1198947</v>
      </c>
      <c r="DR7" s="680"/>
      <c r="DS7" s="680"/>
      <c r="DT7" s="680"/>
      <c r="DU7" s="680"/>
      <c r="DV7" s="680"/>
      <c r="DW7" s="680"/>
      <c r="DX7" s="680"/>
      <c r="DY7" s="680"/>
      <c r="DZ7" s="680"/>
      <c r="EA7" s="680"/>
      <c r="EB7" s="680"/>
      <c r="EC7" s="689"/>
    </row>
    <row r="8" spans="2:143" ht="11.25" customHeight="1" x14ac:dyDescent="0.15">
      <c r="B8" s="676" t="s">
        <v>219</v>
      </c>
      <c r="C8" s="677"/>
      <c r="D8" s="677"/>
      <c r="E8" s="677"/>
      <c r="F8" s="677"/>
      <c r="G8" s="677"/>
      <c r="H8" s="677"/>
      <c r="I8" s="677"/>
      <c r="J8" s="677"/>
      <c r="K8" s="677"/>
      <c r="L8" s="677"/>
      <c r="M8" s="677"/>
      <c r="N8" s="677"/>
      <c r="O8" s="677"/>
      <c r="P8" s="677"/>
      <c r="Q8" s="678"/>
      <c r="R8" s="679">
        <v>16719</v>
      </c>
      <c r="S8" s="680"/>
      <c r="T8" s="680"/>
      <c r="U8" s="680"/>
      <c r="V8" s="680"/>
      <c r="W8" s="680"/>
      <c r="X8" s="680"/>
      <c r="Y8" s="681"/>
      <c r="Z8" s="682">
        <v>0.2</v>
      </c>
      <c r="AA8" s="682"/>
      <c r="AB8" s="682"/>
      <c r="AC8" s="682"/>
      <c r="AD8" s="683">
        <v>16719</v>
      </c>
      <c r="AE8" s="683"/>
      <c r="AF8" s="683"/>
      <c r="AG8" s="683"/>
      <c r="AH8" s="683"/>
      <c r="AI8" s="683"/>
      <c r="AJ8" s="683"/>
      <c r="AK8" s="683"/>
      <c r="AL8" s="684">
        <v>0.3</v>
      </c>
      <c r="AM8" s="685"/>
      <c r="AN8" s="685"/>
      <c r="AO8" s="686"/>
      <c r="AP8" s="676" t="s">
        <v>220</v>
      </c>
      <c r="AQ8" s="677"/>
      <c r="AR8" s="677"/>
      <c r="AS8" s="677"/>
      <c r="AT8" s="677"/>
      <c r="AU8" s="677"/>
      <c r="AV8" s="677"/>
      <c r="AW8" s="677"/>
      <c r="AX8" s="677"/>
      <c r="AY8" s="677"/>
      <c r="AZ8" s="677"/>
      <c r="BA8" s="677"/>
      <c r="BB8" s="677"/>
      <c r="BC8" s="677"/>
      <c r="BD8" s="677"/>
      <c r="BE8" s="677"/>
      <c r="BF8" s="678"/>
      <c r="BG8" s="679">
        <v>68425</v>
      </c>
      <c r="BH8" s="680"/>
      <c r="BI8" s="680"/>
      <c r="BJ8" s="680"/>
      <c r="BK8" s="680"/>
      <c r="BL8" s="680"/>
      <c r="BM8" s="680"/>
      <c r="BN8" s="681"/>
      <c r="BO8" s="682">
        <v>1.5</v>
      </c>
      <c r="BP8" s="682"/>
      <c r="BQ8" s="682"/>
      <c r="BR8" s="682"/>
      <c r="BS8" s="688" t="s">
        <v>159</v>
      </c>
      <c r="BT8" s="680"/>
      <c r="BU8" s="680"/>
      <c r="BV8" s="680"/>
      <c r="BW8" s="680"/>
      <c r="BX8" s="680"/>
      <c r="BY8" s="680"/>
      <c r="BZ8" s="680"/>
      <c r="CA8" s="680"/>
      <c r="CB8" s="689"/>
      <c r="CD8" s="694" t="s">
        <v>221</v>
      </c>
      <c r="CE8" s="695"/>
      <c r="CF8" s="695"/>
      <c r="CG8" s="695"/>
      <c r="CH8" s="695"/>
      <c r="CI8" s="695"/>
      <c r="CJ8" s="695"/>
      <c r="CK8" s="695"/>
      <c r="CL8" s="695"/>
      <c r="CM8" s="695"/>
      <c r="CN8" s="695"/>
      <c r="CO8" s="695"/>
      <c r="CP8" s="695"/>
      <c r="CQ8" s="696"/>
      <c r="CR8" s="679">
        <v>3886139</v>
      </c>
      <c r="CS8" s="680"/>
      <c r="CT8" s="680"/>
      <c r="CU8" s="680"/>
      <c r="CV8" s="680"/>
      <c r="CW8" s="680"/>
      <c r="CX8" s="680"/>
      <c r="CY8" s="681"/>
      <c r="CZ8" s="682">
        <v>37.4</v>
      </c>
      <c r="DA8" s="682"/>
      <c r="DB8" s="682"/>
      <c r="DC8" s="682"/>
      <c r="DD8" s="688">
        <v>73664</v>
      </c>
      <c r="DE8" s="680"/>
      <c r="DF8" s="680"/>
      <c r="DG8" s="680"/>
      <c r="DH8" s="680"/>
      <c r="DI8" s="680"/>
      <c r="DJ8" s="680"/>
      <c r="DK8" s="680"/>
      <c r="DL8" s="680"/>
      <c r="DM8" s="680"/>
      <c r="DN8" s="680"/>
      <c r="DO8" s="680"/>
      <c r="DP8" s="681"/>
      <c r="DQ8" s="688">
        <v>2156093</v>
      </c>
      <c r="DR8" s="680"/>
      <c r="DS8" s="680"/>
      <c r="DT8" s="680"/>
      <c r="DU8" s="680"/>
      <c r="DV8" s="680"/>
      <c r="DW8" s="680"/>
      <c r="DX8" s="680"/>
      <c r="DY8" s="680"/>
      <c r="DZ8" s="680"/>
      <c r="EA8" s="680"/>
      <c r="EB8" s="680"/>
      <c r="EC8" s="689"/>
    </row>
    <row r="9" spans="2:143" ht="11.25" customHeight="1" x14ac:dyDescent="0.15">
      <c r="B9" s="676" t="s">
        <v>222</v>
      </c>
      <c r="C9" s="677"/>
      <c r="D9" s="677"/>
      <c r="E9" s="677"/>
      <c r="F9" s="677"/>
      <c r="G9" s="677"/>
      <c r="H9" s="677"/>
      <c r="I9" s="677"/>
      <c r="J9" s="677"/>
      <c r="K9" s="677"/>
      <c r="L9" s="677"/>
      <c r="M9" s="677"/>
      <c r="N9" s="677"/>
      <c r="O9" s="677"/>
      <c r="P9" s="677"/>
      <c r="Q9" s="678"/>
      <c r="R9" s="679">
        <v>13916</v>
      </c>
      <c r="S9" s="680"/>
      <c r="T9" s="680"/>
      <c r="U9" s="680"/>
      <c r="V9" s="680"/>
      <c r="W9" s="680"/>
      <c r="X9" s="680"/>
      <c r="Y9" s="681"/>
      <c r="Z9" s="682">
        <v>0.1</v>
      </c>
      <c r="AA9" s="682"/>
      <c r="AB9" s="682"/>
      <c r="AC9" s="682"/>
      <c r="AD9" s="683">
        <v>13916</v>
      </c>
      <c r="AE9" s="683"/>
      <c r="AF9" s="683"/>
      <c r="AG9" s="683"/>
      <c r="AH9" s="683"/>
      <c r="AI9" s="683"/>
      <c r="AJ9" s="683"/>
      <c r="AK9" s="683"/>
      <c r="AL9" s="684">
        <v>0.2</v>
      </c>
      <c r="AM9" s="685"/>
      <c r="AN9" s="685"/>
      <c r="AO9" s="686"/>
      <c r="AP9" s="676" t="s">
        <v>223</v>
      </c>
      <c r="AQ9" s="677"/>
      <c r="AR9" s="677"/>
      <c r="AS9" s="677"/>
      <c r="AT9" s="677"/>
      <c r="AU9" s="677"/>
      <c r="AV9" s="677"/>
      <c r="AW9" s="677"/>
      <c r="AX9" s="677"/>
      <c r="AY9" s="677"/>
      <c r="AZ9" s="677"/>
      <c r="BA9" s="677"/>
      <c r="BB9" s="677"/>
      <c r="BC9" s="677"/>
      <c r="BD9" s="677"/>
      <c r="BE9" s="677"/>
      <c r="BF9" s="678"/>
      <c r="BG9" s="679">
        <v>1753584</v>
      </c>
      <c r="BH9" s="680"/>
      <c r="BI9" s="680"/>
      <c r="BJ9" s="680"/>
      <c r="BK9" s="680"/>
      <c r="BL9" s="680"/>
      <c r="BM9" s="680"/>
      <c r="BN9" s="681"/>
      <c r="BO9" s="682">
        <v>38</v>
      </c>
      <c r="BP9" s="682"/>
      <c r="BQ9" s="682"/>
      <c r="BR9" s="682"/>
      <c r="BS9" s="688" t="s">
        <v>159</v>
      </c>
      <c r="BT9" s="680"/>
      <c r="BU9" s="680"/>
      <c r="BV9" s="680"/>
      <c r="BW9" s="680"/>
      <c r="BX9" s="680"/>
      <c r="BY9" s="680"/>
      <c r="BZ9" s="680"/>
      <c r="CA9" s="680"/>
      <c r="CB9" s="689"/>
      <c r="CD9" s="694" t="s">
        <v>224</v>
      </c>
      <c r="CE9" s="695"/>
      <c r="CF9" s="695"/>
      <c r="CG9" s="695"/>
      <c r="CH9" s="695"/>
      <c r="CI9" s="695"/>
      <c r="CJ9" s="695"/>
      <c r="CK9" s="695"/>
      <c r="CL9" s="695"/>
      <c r="CM9" s="695"/>
      <c r="CN9" s="695"/>
      <c r="CO9" s="695"/>
      <c r="CP9" s="695"/>
      <c r="CQ9" s="696"/>
      <c r="CR9" s="679">
        <v>899096</v>
      </c>
      <c r="CS9" s="680"/>
      <c r="CT9" s="680"/>
      <c r="CU9" s="680"/>
      <c r="CV9" s="680"/>
      <c r="CW9" s="680"/>
      <c r="CX9" s="680"/>
      <c r="CY9" s="681"/>
      <c r="CZ9" s="682">
        <v>8.6</v>
      </c>
      <c r="DA9" s="682"/>
      <c r="DB9" s="682"/>
      <c r="DC9" s="682"/>
      <c r="DD9" s="688">
        <v>35505</v>
      </c>
      <c r="DE9" s="680"/>
      <c r="DF9" s="680"/>
      <c r="DG9" s="680"/>
      <c r="DH9" s="680"/>
      <c r="DI9" s="680"/>
      <c r="DJ9" s="680"/>
      <c r="DK9" s="680"/>
      <c r="DL9" s="680"/>
      <c r="DM9" s="680"/>
      <c r="DN9" s="680"/>
      <c r="DO9" s="680"/>
      <c r="DP9" s="681"/>
      <c r="DQ9" s="688">
        <v>835374</v>
      </c>
      <c r="DR9" s="680"/>
      <c r="DS9" s="680"/>
      <c r="DT9" s="680"/>
      <c r="DU9" s="680"/>
      <c r="DV9" s="680"/>
      <c r="DW9" s="680"/>
      <c r="DX9" s="680"/>
      <c r="DY9" s="680"/>
      <c r="DZ9" s="680"/>
      <c r="EA9" s="680"/>
      <c r="EB9" s="680"/>
      <c r="EC9" s="689"/>
    </row>
    <row r="10" spans="2:143" ht="11.25" customHeight="1" x14ac:dyDescent="0.15">
      <c r="B10" s="676" t="s">
        <v>225</v>
      </c>
      <c r="C10" s="677"/>
      <c r="D10" s="677"/>
      <c r="E10" s="677"/>
      <c r="F10" s="677"/>
      <c r="G10" s="677"/>
      <c r="H10" s="677"/>
      <c r="I10" s="677"/>
      <c r="J10" s="677"/>
      <c r="K10" s="677"/>
      <c r="L10" s="677"/>
      <c r="M10" s="677"/>
      <c r="N10" s="677"/>
      <c r="O10" s="677"/>
      <c r="P10" s="677"/>
      <c r="Q10" s="678"/>
      <c r="R10" s="679" t="s">
        <v>159</v>
      </c>
      <c r="S10" s="680"/>
      <c r="T10" s="680"/>
      <c r="U10" s="680"/>
      <c r="V10" s="680"/>
      <c r="W10" s="680"/>
      <c r="X10" s="680"/>
      <c r="Y10" s="681"/>
      <c r="Z10" s="682" t="s">
        <v>159</v>
      </c>
      <c r="AA10" s="682"/>
      <c r="AB10" s="682"/>
      <c r="AC10" s="682"/>
      <c r="AD10" s="683" t="s">
        <v>159</v>
      </c>
      <c r="AE10" s="683"/>
      <c r="AF10" s="683"/>
      <c r="AG10" s="683"/>
      <c r="AH10" s="683"/>
      <c r="AI10" s="683"/>
      <c r="AJ10" s="683"/>
      <c r="AK10" s="683"/>
      <c r="AL10" s="684" t="s">
        <v>159</v>
      </c>
      <c r="AM10" s="685"/>
      <c r="AN10" s="685"/>
      <c r="AO10" s="686"/>
      <c r="AP10" s="676" t="s">
        <v>226</v>
      </c>
      <c r="AQ10" s="677"/>
      <c r="AR10" s="677"/>
      <c r="AS10" s="677"/>
      <c r="AT10" s="677"/>
      <c r="AU10" s="677"/>
      <c r="AV10" s="677"/>
      <c r="AW10" s="677"/>
      <c r="AX10" s="677"/>
      <c r="AY10" s="677"/>
      <c r="AZ10" s="677"/>
      <c r="BA10" s="677"/>
      <c r="BB10" s="677"/>
      <c r="BC10" s="677"/>
      <c r="BD10" s="677"/>
      <c r="BE10" s="677"/>
      <c r="BF10" s="678"/>
      <c r="BG10" s="679">
        <v>99954</v>
      </c>
      <c r="BH10" s="680"/>
      <c r="BI10" s="680"/>
      <c r="BJ10" s="680"/>
      <c r="BK10" s="680"/>
      <c r="BL10" s="680"/>
      <c r="BM10" s="680"/>
      <c r="BN10" s="681"/>
      <c r="BO10" s="682">
        <v>2.2000000000000002</v>
      </c>
      <c r="BP10" s="682"/>
      <c r="BQ10" s="682"/>
      <c r="BR10" s="682"/>
      <c r="BS10" s="688" t="s">
        <v>159</v>
      </c>
      <c r="BT10" s="680"/>
      <c r="BU10" s="680"/>
      <c r="BV10" s="680"/>
      <c r="BW10" s="680"/>
      <c r="BX10" s="680"/>
      <c r="BY10" s="680"/>
      <c r="BZ10" s="680"/>
      <c r="CA10" s="680"/>
      <c r="CB10" s="689"/>
      <c r="CD10" s="694" t="s">
        <v>227</v>
      </c>
      <c r="CE10" s="695"/>
      <c r="CF10" s="695"/>
      <c r="CG10" s="695"/>
      <c r="CH10" s="695"/>
      <c r="CI10" s="695"/>
      <c r="CJ10" s="695"/>
      <c r="CK10" s="695"/>
      <c r="CL10" s="695"/>
      <c r="CM10" s="695"/>
      <c r="CN10" s="695"/>
      <c r="CO10" s="695"/>
      <c r="CP10" s="695"/>
      <c r="CQ10" s="696"/>
      <c r="CR10" s="679">
        <v>13796</v>
      </c>
      <c r="CS10" s="680"/>
      <c r="CT10" s="680"/>
      <c r="CU10" s="680"/>
      <c r="CV10" s="680"/>
      <c r="CW10" s="680"/>
      <c r="CX10" s="680"/>
      <c r="CY10" s="681"/>
      <c r="CZ10" s="682">
        <v>0.1</v>
      </c>
      <c r="DA10" s="682"/>
      <c r="DB10" s="682"/>
      <c r="DC10" s="682"/>
      <c r="DD10" s="688">
        <v>470</v>
      </c>
      <c r="DE10" s="680"/>
      <c r="DF10" s="680"/>
      <c r="DG10" s="680"/>
      <c r="DH10" s="680"/>
      <c r="DI10" s="680"/>
      <c r="DJ10" s="680"/>
      <c r="DK10" s="680"/>
      <c r="DL10" s="680"/>
      <c r="DM10" s="680"/>
      <c r="DN10" s="680"/>
      <c r="DO10" s="680"/>
      <c r="DP10" s="681"/>
      <c r="DQ10" s="688">
        <v>13755</v>
      </c>
      <c r="DR10" s="680"/>
      <c r="DS10" s="680"/>
      <c r="DT10" s="680"/>
      <c r="DU10" s="680"/>
      <c r="DV10" s="680"/>
      <c r="DW10" s="680"/>
      <c r="DX10" s="680"/>
      <c r="DY10" s="680"/>
      <c r="DZ10" s="680"/>
      <c r="EA10" s="680"/>
      <c r="EB10" s="680"/>
      <c r="EC10" s="689"/>
    </row>
    <row r="11" spans="2:143" ht="11.25" customHeight="1" x14ac:dyDescent="0.15">
      <c r="B11" s="676" t="s">
        <v>228</v>
      </c>
      <c r="C11" s="677"/>
      <c r="D11" s="677"/>
      <c r="E11" s="677"/>
      <c r="F11" s="677"/>
      <c r="G11" s="677"/>
      <c r="H11" s="677"/>
      <c r="I11" s="677"/>
      <c r="J11" s="677"/>
      <c r="K11" s="677"/>
      <c r="L11" s="677"/>
      <c r="M11" s="677"/>
      <c r="N11" s="677"/>
      <c r="O11" s="677"/>
      <c r="P11" s="677"/>
      <c r="Q11" s="678"/>
      <c r="R11" s="679" t="s">
        <v>159</v>
      </c>
      <c r="S11" s="680"/>
      <c r="T11" s="680"/>
      <c r="U11" s="680"/>
      <c r="V11" s="680"/>
      <c r="W11" s="680"/>
      <c r="X11" s="680"/>
      <c r="Y11" s="681"/>
      <c r="Z11" s="682" t="s">
        <v>159</v>
      </c>
      <c r="AA11" s="682"/>
      <c r="AB11" s="682"/>
      <c r="AC11" s="682"/>
      <c r="AD11" s="683" t="s">
        <v>229</v>
      </c>
      <c r="AE11" s="683"/>
      <c r="AF11" s="683"/>
      <c r="AG11" s="683"/>
      <c r="AH11" s="683"/>
      <c r="AI11" s="683"/>
      <c r="AJ11" s="683"/>
      <c r="AK11" s="683"/>
      <c r="AL11" s="684" t="s">
        <v>159</v>
      </c>
      <c r="AM11" s="685"/>
      <c r="AN11" s="685"/>
      <c r="AO11" s="686"/>
      <c r="AP11" s="676" t="s">
        <v>230</v>
      </c>
      <c r="AQ11" s="677"/>
      <c r="AR11" s="677"/>
      <c r="AS11" s="677"/>
      <c r="AT11" s="677"/>
      <c r="AU11" s="677"/>
      <c r="AV11" s="677"/>
      <c r="AW11" s="677"/>
      <c r="AX11" s="677"/>
      <c r="AY11" s="677"/>
      <c r="AZ11" s="677"/>
      <c r="BA11" s="677"/>
      <c r="BB11" s="677"/>
      <c r="BC11" s="677"/>
      <c r="BD11" s="677"/>
      <c r="BE11" s="677"/>
      <c r="BF11" s="678"/>
      <c r="BG11" s="679">
        <v>279547</v>
      </c>
      <c r="BH11" s="680"/>
      <c r="BI11" s="680"/>
      <c r="BJ11" s="680"/>
      <c r="BK11" s="680"/>
      <c r="BL11" s="680"/>
      <c r="BM11" s="680"/>
      <c r="BN11" s="681"/>
      <c r="BO11" s="682">
        <v>6.1</v>
      </c>
      <c r="BP11" s="682"/>
      <c r="BQ11" s="682"/>
      <c r="BR11" s="682"/>
      <c r="BS11" s="688">
        <v>55817</v>
      </c>
      <c r="BT11" s="680"/>
      <c r="BU11" s="680"/>
      <c r="BV11" s="680"/>
      <c r="BW11" s="680"/>
      <c r="BX11" s="680"/>
      <c r="BY11" s="680"/>
      <c r="BZ11" s="680"/>
      <c r="CA11" s="680"/>
      <c r="CB11" s="689"/>
      <c r="CD11" s="694" t="s">
        <v>231</v>
      </c>
      <c r="CE11" s="695"/>
      <c r="CF11" s="695"/>
      <c r="CG11" s="695"/>
      <c r="CH11" s="695"/>
      <c r="CI11" s="695"/>
      <c r="CJ11" s="695"/>
      <c r="CK11" s="695"/>
      <c r="CL11" s="695"/>
      <c r="CM11" s="695"/>
      <c r="CN11" s="695"/>
      <c r="CO11" s="695"/>
      <c r="CP11" s="695"/>
      <c r="CQ11" s="696"/>
      <c r="CR11" s="679">
        <v>202638</v>
      </c>
      <c r="CS11" s="680"/>
      <c r="CT11" s="680"/>
      <c r="CU11" s="680"/>
      <c r="CV11" s="680"/>
      <c r="CW11" s="680"/>
      <c r="CX11" s="680"/>
      <c r="CY11" s="681"/>
      <c r="CZ11" s="682">
        <v>1.9</v>
      </c>
      <c r="DA11" s="682"/>
      <c r="DB11" s="682"/>
      <c r="DC11" s="682"/>
      <c r="DD11" s="688">
        <v>52066</v>
      </c>
      <c r="DE11" s="680"/>
      <c r="DF11" s="680"/>
      <c r="DG11" s="680"/>
      <c r="DH11" s="680"/>
      <c r="DI11" s="680"/>
      <c r="DJ11" s="680"/>
      <c r="DK11" s="680"/>
      <c r="DL11" s="680"/>
      <c r="DM11" s="680"/>
      <c r="DN11" s="680"/>
      <c r="DO11" s="680"/>
      <c r="DP11" s="681"/>
      <c r="DQ11" s="688">
        <v>111505</v>
      </c>
      <c r="DR11" s="680"/>
      <c r="DS11" s="680"/>
      <c r="DT11" s="680"/>
      <c r="DU11" s="680"/>
      <c r="DV11" s="680"/>
      <c r="DW11" s="680"/>
      <c r="DX11" s="680"/>
      <c r="DY11" s="680"/>
      <c r="DZ11" s="680"/>
      <c r="EA11" s="680"/>
      <c r="EB11" s="680"/>
      <c r="EC11" s="689"/>
    </row>
    <row r="12" spans="2:143" ht="11.25" customHeight="1" x14ac:dyDescent="0.15">
      <c r="B12" s="676" t="s">
        <v>232</v>
      </c>
      <c r="C12" s="677"/>
      <c r="D12" s="677"/>
      <c r="E12" s="677"/>
      <c r="F12" s="677"/>
      <c r="G12" s="677"/>
      <c r="H12" s="677"/>
      <c r="I12" s="677"/>
      <c r="J12" s="677"/>
      <c r="K12" s="677"/>
      <c r="L12" s="677"/>
      <c r="M12" s="677"/>
      <c r="N12" s="677"/>
      <c r="O12" s="677"/>
      <c r="P12" s="677"/>
      <c r="Q12" s="678"/>
      <c r="R12" s="679">
        <v>688613</v>
      </c>
      <c r="S12" s="680"/>
      <c r="T12" s="680"/>
      <c r="U12" s="680"/>
      <c r="V12" s="680"/>
      <c r="W12" s="680"/>
      <c r="X12" s="680"/>
      <c r="Y12" s="681"/>
      <c r="Z12" s="682">
        <v>6.2</v>
      </c>
      <c r="AA12" s="682"/>
      <c r="AB12" s="682"/>
      <c r="AC12" s="682"/>
      <c r="AD12" s="683">
        <v>688613</v>
      </c>
      <c r="AE12" s="683"/>
      <c r="AF12" s="683"/>
      <c r="AG12" s="683"/>
      <c r="AH12" s="683"/>
      <c r="AI12" s="683"/>
      <c r="AJ12" s="683"/>
      <c r="AK12" s="683"/>
      <c r="AL12" s="684">
        <v>10.3</v>
      </c>
      <c r="AM12" s="685"/>
      <c r="AN12" s="685"/>
      <c r="AO12" s="686"/>
      <c r="AP12" s="676" t="s">
        <v>233</v>
      </c>
      <c r="AQ12" s="677"/>
      <c r="AR12" s="677"/>
      <c r="AS12" s="677"/>
      <c r="AT12" s="677"/>
      <c r="AU12" s="677"/>
      <c r="AV12" s="677"/>
      <c r="AW12" s="677"/>
      <c r="AX12" s="677"/>
      <c r="AY12" s="677"/>
      <c r="AZ12" s="677"/>
      <c r="BA12" s="677"/>
      <c r="BB12" s="677"/>
      <c r="BC12" s="677"/>
      <c r="BD12" s="677"/>
      <c r="BE12" s="677"/>
      <c r="BF12" s="678"/>
      <c r="BG12" s="679">
        <v>2023001</v>
      </c>
      <c r="BH12" s="680"/>
      <c r="BI12" s="680"/>
      <c r="BJ12" s="680"/>
      <c r="BK12" s="680"/>
      <c r="BL12" s="680"/>
      <c r="BM12" s="680"/>
      <c r="BN12" s="681"/>
      <c r="BO12" s="682">
        <v>43.8</v>
      </c>
      <c r="BP12" s="682"/>
      <c r="BQ12" s="682"/>
      <c r="BR12" s="682"/>
      <c r="BS12" s="688" t="s">
        <v>229</v>
      </c>
      <c r="BT12" s="680"/>
      <c r="BU12" s="680"/>
      <c r="BV12" s="680"/>
      <c r="BW12" s="680"/>
      <c r="BX12" s="680"/>
      <c r="BY12" s="680"/>
      <c r="BZ12" s="680"/>
      <c r="CA12" s="680"/>
      <c r="CB12" s="689"/>
      <c r="CD12" s="694" t="s">
        <v>234</v>
      </c>
      <c r="CE12" s="695"/>
      <c r="CF12" s="695"/>
      <c r="CG12" s="695"/>
      <c r="CH12" s="695"/>
      <c r="CI12" s="695"/>
      <c r="CJ12" s="695"/>
      <c r="CK12" s="695"/>
      <c r="CL12" s="695"/>
      <c r="CM12" s="695"/>
      <c r="CN12" s="695"/>
      <c r="CO12" s="695"/>
      <c r="CP12" s="695"/>
      <c r="CQ12" s="696"/>
      <c r="CR12" s="679">
        <v>195909</v>
      </c>
      <c r="CS12" s="680"/>
      <c r="CT12" s="680"/>
      <c r="CU12" s="680"/>
      <c r="CV12" s="680"/>
      <c r="CW12" s="680"/>
      <c r="CX12" s="680"/>
      <c r="CY12" s="681"/>
      <c r="CZ12" s="682">
        <v>1.9</v>
      </c>
      <c r="DA12" s="682"/>
      <c r="DB12" s="682"/>
      <c r="DC12" s="682"/>
      <c r="DD12" s="688" t="s">
        <v>159</v>
      </c>
      <c r="DE12" s="680"/>
      <c r="DF12" s="680"/>
      <c r="DG12" s="680"/>
      <c r="DH12" s="680"/>
      <c r="DI12" s="680"/>
      <c r="DJ12" s="680"/>
      <c r="DK12" s="680"/>
      <c r="DL12" s="680"/>
      <c r="DM12" s="680"/>
      <c r="DN12" s="680"/>
      <c r="DO12" s="680"/>
      <c r="DP12" s="681"/>
      <c r="DQ12" s="688">
        <v>59021</v>
      </c>
      <c r="DR12" s="680"/>
      <c r="DS12" s="680"/>
      <c r="DT12" s="680"/>
      <c r="DU12" s="680"/>
      <c r="DV12" s="680"/>
      <c r="DW12" s="680"/>
      <c r="DX12" s="680"/>
      <c r="DY12" s="680"/>
      <c r="DZ12" s="680"/>
      <c r="EA12" s="680"/>
      <c r="EB12" s="680"/>
      <c r="EC12" s="689"/>
    </row>
    <row r="13" spans="2:143" ht="11.25" customHeight="1" x14ac:dyDescent="0.15">
      <c r="B13" s="676" t="s">
        <v>235</v>
      </c>
      <c r="C13" s="677"/>
      <c r="D13" s="677"/>
      <c r="E13" s="677"/>
      <c r="F13" s="677"/>
      <c r="G13" s="677"/>
      <c r="H13" s="677"/>
      <c r="I13" s="677"/>
      <c r="J13" s="677"/>
      <c r="K13" s="677"/>
      <c r="L13" s="677"/>
      <c r="M13" s="677"/>
      <c r="N13" s="677"/>
      <c r="O13" s="677"/>
      <c r="P13" s="677"/>
      <c r="Q13" s="678"/>
      <c r="R13" s="679">
        <v>30369</v>
      </c>
      <c r="S13" s="680"/>
      <c r="T13" s="680"/>
      <c r="U13" s="680"/>
      <c r="V13" s="680"/>
      <c r="W13" s="680"/>
      <c r="X13" s="680"/>
      <c r="Y13" s="681"/>
      <c r="Z13" s="682">
        <v>0.3</v>
      </c>
      <c r="AA13" s="682"/>
      <c r="AB13" s="682"/>
      <c r="AC13" s="682"/>
      <c r="AD13" s="683">
        <v>30369</v>
      </c>
      <c r="AE13" s="683"/>
      <c r="AF13" s="683"/>
      <c r="AG13" s="683"/>
      <c r="AH13" s="683"/>
      <c r="AI13" s="683"/>
      <c r="AJ13" s="683"/>
      <c r="AK13" s="683"/>
      <c r="AL13" s="684">
        <v>0.5</v>
      </c>
      <c r="AM13" s="685"/>
      <c r="AN13" s="685"/>
      <c r="AO13" s="686"/>
      <c r="AP13" s="676" t="s">
        <v>236</v>
      </c>
      <c r="AQ13" s="677"/>
      <c r="AR13" s="677"/>
      <c r="AS13" s="677"/>
      <c r="AT13" s="677"/>
      <c r="AU13" s="677"/>
      <c r="AV13" s="677"/>
      <c r="AW13" s="677"/>
      <c r="AX13" s="677"/>
      <c r="AY13" s="677"/>
      <c r="AZ13" s="677"/>
      <c r="BA13" s="677"/>
      <c r="BB13" s="677"/>
      <c r="BC13" s="677"/>
      <c r="BD13" s="677"/>
      <c r="BE13" s="677"/>
      <c r="BF13" s="678"/>
      <c r="BG13" s="679">
        <v>2008743</v>
      </c>
      <c r="BH13" s="680"/>
      <c r="BI13" s="680"/>
      <c r="BJ13" s="680"/>
      <c r="BK13" s="680"/>
      <c r="BL13" s="680"/>
      <c r="BM13" s="680"/>
      <c r="BN13" s="681"/>
      <c r="BO13" s="682">
        <v>43.5</v>
      </c>
      <c r="BP13" s="682"/>
      <c r="BQ13" s="682"/>
      <c r="BR13" s="682"/>
      <c r="BS13" s="688" t="s">
        <v>159</v>
      </c>
      <c r="BT13" s="680"/>
      <c r="BU13" s="680"/>
      <c r="BV13" s="680"/>
      <c r="BW13" s="680"/>
      <c r="BX13" s="680"/>
      <c r="BY13" s="680"/>
      <c r="BZ13" s="680"/>
      <c r="CA13" s="680"/>
      <c r="CB13" s="689"/>
      <c r="CD13" s="694" t="s">
        <v>237</v>
      </c>
      <c r="CE13" s="695"/>
      <c r="CF13" s="695"/>
      <c r="CG13" s="695"/>
      <c r="CH13" s="695"/>
      <c r="CI13" s="695"/>
      <c r="CJ13" s="695"/>
      <c r="CK13" s="695"/>
      <c r="CL13" s="695"/>
      <c r="CM13" s="695"/>
      <c r="CN13" s="695"/>
      <c r="CO13" s="695"/>
      <c r="CP13" s="695"/>
      <c r="CQ13" s="696"/>
      <c r="CR13" s="679">
        <v>1190245</v>
      </c>
      <c r="CS13" s="680"/>
      <c r="CT13" s="680"/>
      <c r="CU13" s="680"/>
      <c r="CV13" s="680"/>
      <c r="CW13" s="680"/>
      <c r="CX13" s="680"/>
      <c r="CY13" s="681"/>
      <c r="CZ13" s="682">
        <v>11.4</v>
      </c>
      <c r="DA13" s="682"/>
      <c r="DB13" s="682"/>
      <c r="DC13" s="682"/>
      <c r="DD13" s="688">
        <v>659463</v>
      </c>
      <c r="DE13" s="680"/>
      <c r="DF13" s="680"/>
      <c r="DG13" s="680"/>
      <c r="DH13" s="680"/>
      <c r="DI13" s="680"/>
      <c r="DJ13" s="680"/>
      <c r="DK13" s="680"/>
      <c r="DL13" s="680"/>
      <c r="DM13" s="680"/>
      <c r="DN13" s="680"/>
      <c r="DO13" s="680"/>
      <c r="DP13" s="681"/>
      <c r="DQ13" s="688">
        <v>846586</v>
      </c>
      <c r="DR13" s="680"/>
      <c r="DS13" s="680"/>
      <c r="DT13" s="680"/>
      <c r="DU13" s="680"/>
      <c r="DV13" s="680"/>
      <c r="DW13" s="680"/>
      <c r="DX13" s="680"/>
      <c r="DY13" s="680"/>
      <c r="DZ13" s="680"/>
      <c r="EA13" s="680"/>
      <c r="EB13" s="680"/>
      <c r="EC13" s="689"/>
    </row>
    <row r="14" spans="2:143" ht="11.25" customHeight="1" x14ac:dyDescent="0.15">
      <c r="B14" s="676" t="s">
        <v>238</v>
      </c>
      <c r="C14" s="677"/>
      <c r="D14" s="677"/>
      <c r="E14" s="677"/>
      <c r="F14" s="677"/>
      <c r="G14" s="677"/>
      <c r="H14" s="677"/>
      <c r="I14" s="677"/>
      <c r="J14" s="677"/>
      <c r="K14" s="677"/>
      <c r="L14" s="677"/>
      <c r="M14" s="677"/>
      <c r="N14" s="677"/>
      <c r="O14" s="677"/>
      <c r="P14" s="677"/>
      <c r="Q14" s="678"/>
      <c r="R14" s="679" t="s">
        <v>159</v>
      </c>
      <c r="S14" s="680"/>
      <c r="T14" s="680"/>
      <c r="U14" s="680"/>
      <c r="V14" s="680"/>
      <c r="W14" s="680"/>
      <c r="X14" s="680"/>
      <c r="Y14" s="681"/>
      <c r="Z14" s="682" t="s">
        <v>159</v>
      </c>
      <c r="AA14" s="682"/>
      <c r="AB14" s="682"/>
      <c r="AC14" s="682"/>
      <c r="AD14" s="683" t="s">
        <v>159</v>
      </c>
      <c r="AE14" s="683"/>
      <c r="AF14" s="683"/>
      <c r="AG14" s="683"/>
      <c r="AH14" s="683"/>
      <c r="AI14" s="683"/>
      <c r="AJ14" s="683"/>
      <c r="AK14" s="683"/>
      <c r="AL14" s="684" t="s">
        <v>159</v>
      </c>
      <c r="AM14" s="685"/>
      <c r="AN14" s="685"/>
      <c r="AO14" s="686"/>
      <c r="AP14" s="676" t="s">
        <v>239</v>
      </c>
      <c r="AQ14" s="677"/>
      <c r="AR14" s="677"/>
      <c r="AS14" s="677"/>
      <c r="AT14" s="677"/>
      <c r="AU14" s="677"/>
      <c r="AV14" s="677"/>
      <c r="AW14" s="677"/>
      <c r="AX14" s="677"/>
      <c r="AY14" s="677"/>
      <c r="AZ14" s="677"/>
      <c r="BA14" s="677"/>
      <c r="BB14" s="677"/>
      <c r="BC14" s="677"/>
      <c r="BD14" s="677"/>
      <c r="BE14" s="677"/>
      <c r="BF14" s="678"/>
      <c r="BG14" s="679">
        <v>111049</v>
      </c>
      <c r="BH14" s="680"/>
      <c r="BI14" s="680"/>
      <c r="BJ14" s="680"/>
      <c r="BK14" s="680"/>
      <c r="BL14" s="680"/>
      <c r="BM14" s="680"/>
      <c r="BN14" s="681"/>
      <c r="BO14" s="682">
        <v>2.4</v>
      </c>
      <c r="BP14" s="682"/>
      <c r="BQ14" s="682"/>
      <c r="BR14" s="682"/>
      <c r="BS14" s="688" t="s">
        <v>159</v>
      </c>
      <c r="BT14" s="680"/>
      <c r="BU14" s="680"/>
      <c r="BV14" s="680"/>
      <c r="BW14" s="680"/>
      <c r="BX14" s="680"/>
      <c r="BY14" s="680"/>
      <c r="BZ14" s="680"/>
      <c r="CA14" s="680"/>
      <c r="CB14" s="689"/>
      <c r="CD14" s="694" t="s">
        <v>240</v>
      </c>
      <c r="CE14" s="695"/>
      <c r="CF14" s="695"/>
      <c r="CG14" s="695"/>
      <c r="CH14" s="695"/>
      <c r="CI14" s="695"/>
      <c r="CJ14" s="695"/>
      <c r="CK14" s="695"/>
      <c r="CL14" s="695"/>
      <c r="CM14" s="695"/>
      <c r="CN14" s="695"/>
      <c r="CO14" s="695"/>
      <c r="CP14" s="695"/>
      <c r="CQ14" s="696"/>
      <c r="CR14" s="679">
        <v>471642</v>
      </c>
      <c r="CS14" s="680"/>
      <c r="CT14" s="680"/>
      <c r="CU14" s="680"/>
      <c r="CV14" s="680"/>
      <c r="CW14" s="680"/>
      <c r="CX14" s="680"/>
      <c r="CY14" s="681"/>
      <c r="CZ14" s="682">
        <v>4.5</v>
      </c>
      <c r="DA14" s="682"/>
      <c r="DB14" s="682"/>
      <c r="DC14" s="682"/>
      <c r="DD14" s="688">
        <v>29439</v>
      </c>
      <c r="DE14" s="680"/>
      <c r="DF14" s="680"/>
      <c r="DG14" s="680"/>
      <c r="DH14" s="680"/>
      <c r="DI14" s="680"/>
      <c r="DJ14" s="680"/>
      <c r="DK14" s="680"/>
      <c r="DL14" s="680"/>
      <c r="DM14" s="680"/>
      <c r="DN14" s="680"/>
      <c r="DO14" s="680"/>
      <c r="DP14" s="681"/>
      <c r="DQ14" s="688">
        <v>446942</v>
      </c>
      <c r="DR14" s="680"/>
      <c r="DS14" s="680"/>
      <c r="DT14" s="680"/>
      <c r="DU14" s="680"/>
      <c r="DV14" s="680"/>
      <c r="DW14" s="680"/>
      <c r="DX14" s="680"/>
      <c r="DY14" s="680"/>
      <c r="DZ14" s="680"/>
      <c r="EA14" s="680"/>
      <c r="EB14" s="680"/>
      <c r="EC14" s="689"/>
    </row>
    <row r="15" spans="2:143" ht="11.25" customHeight="1" x14ac:dyDescent="0.15">
      <c r="B15" s="676" t="s">
        <v>241</v>
      </c>
      <c r="C15" s="677"/>
      <c r="D15" s="677"/>
      <c r="E15" s="677"/>
      <c r="F15" s="677"/>
      <c r="G15" s="677"/>
      <c r="H15" s="677"/>
      <c r="I15" s="677"/>
      <c r="J15" s="677"/>
      <c r="K15" s="677"/>
      <c r="L15" s="677"/>
      <c r="M15" s="677"/>
      <c r="N15" s="677"/>
      <c r="O15" s="677"/>
      <c r="P15" s="677"/>
      <c r="Q15" s="678"/>
      <c r="R15" s="679">
        <v>39052</v>
      </c>
      <c r="S15" s="680"/>
      <c r="T15" s="680"/>
      <c r="U15" s="680"/>
      <c r="V15" s="680"/>
      <c r="W15" s="680"/>
      <c r="X15" s="680"/>
      <c r="Y15" s="681"/>
      <c r="Z15" s="682">
        <v>0.4</v>
      </c>
      <c r="AA15" s="682"/>
      <c r="AB15" s="682"/>
      <c r="AC15" s="682"/>
      <c r="AD15" s="683">
        <v>39052</v>
      </c>
      <c r="AE15" s="683"/>
      <c r="AF15" s="683"/>
      <c r="AG15" s="683"/>
      <c r="AH15" s="683"/>
      <c r="AI15" s="683"/>
      <c r="AJ15" s="683"/>
      <c r="AK15" s="683"/>
      <c r="AL15" s="684">
        <v>0.6</v>
      </c>
      <c r="AM15" s="685"/>
      <c r="AN15" s="685"/>
      <c r="AO15" s="686"/>
      <c r="AP15" s="676" t="s">
        <v>242</v>
      </c>
      <c r="AQ15" s="677"/>
      <c r="AR15" s="677"/>
      <c r="AS15" s="677"/>
      <c r="AT15" s="677"/>
      <c r="AU15" s="677"/>
      <c r="AV15" s="677"/>
      <c r="AW15" s="677"/>
      <c r="AX15" s="677"/>
      <c r="AY15" s="677"/>
      <c r="AZ15" s="677"/>
      <c r="BA15" s="677"/>
      <c r="BB15" s="677"/>
      <c r="BC15" s="677"/>
      <c r="BD15" s="677"/>
      <c r="BE15" s="677"/>
      <c r="BF15" s="678"/>
      <c r="BG15" s="679">
        <v>187841</v>
      </c>
      <c r="BH15" s="680"/>
      <c r="BI15" s="680"/>
      <c r="BJ15" s="680"/>
      <c r="BK15" s="680"/>
      <c r="BL15" s="680"/>
      <c r="BM15" s="680"/>
      <c r="BN15" s="681"/>
      <c r="BO15" s="682">
        <v>4.0999999999999996</v>
      </c>
      <c r="BP15" s="682"/>
      <c r="BQ15" s="682"/>
      <c r="BR15" s="682"/>
      <c r="BS15" s="688" t="s">
        <v>115</v>
      </c>
      <c r="BT15" s="680"/>
      <c r="BU15" s="680"/>
      <c r="BV15" s="680"/>
      <c r="BW15" s="680"/>
      <c r="BX15" s="680"/>
      <c r="BY15" s="680"/>
      <c r="BZ15" s="680"/>
      <c r="CA15" s="680"/>
      <c r="CB15" s="689"/>
      <c r="CD15" s="694" t="s">
        <v>243</v>
      </c>
      <c r="CE15" s="695"/>
      <c r="CF15" s="695"/>
      <c r="CG15" s="695"/>
      <c r="CH15" s="695"/>
      <c r="CI15" s="695"/>
      <c r="CJ15" s="695"/>
      <c r="CK15" s="695"/>
      <c r="CL15" s="695"/>
      <c r="CM15" s="695"/>
      <c r="CN15" s="695"/>
      <c r="CO15" s="695"/>
      <c r="CP15" s="695"/>
      <c r="CQ15" s="696"/>
      <c r="CR15" s="679">
        <v>1145476</v>
      </c>
      <c r="CS15" s="680"/>
      <c r="CT15" s="680"/>
      <c r="CU15" s="680"/>
      <c r="CV15" s="680"/>
      <c r="CW15" s="680"/>
      <c r="CX15" s="680"/>
      <c r="CY15" s="681"/>
      <c r="CZ15" s="682">
        <v>11</v>
      </c>
      <c r="DA15" s="682"/>
      <c r="DB15" s="682"/>
      <c r="DC15" s="682"/>
      <c r="DD15" s="688">
        <v>21116</v>
      </c>
      <c r="DE15" s="680"/>
      <c r="DF15" s="680"/>
      <c r="DG15" s="680"/>
      <c r="DH15" s="680"/>
      <c r="DI15" s="680"/>
      <c r="DJ15" s="680"/>
      <c r="DK15" s="680"/>
      <c r="DL15" s="680"/>
      <c r="DM15" s="680"/>
      <c r="DN15" s="680"/>
      <c r="DO15" s="680"/>
      <c r="DP15" s="681"/>
      <c r="DQ15" s="688">
        <v>950942</v>
      </c>
      <c r="DR15" s="680"/>
      <c r="DS15" s="680"/>
      <c r="DT15" s="680"/>
      <c r="DU15" s="680"/>
      <c r="DV15" s="680"/>
      <c r="DW15" s="680"/>
      <c r="DX15" s="680"/>
      <c r="DY15" s="680"/>
      <c r="DZ15" s="680"/>
      <c r="EA15" s="680"/>
      <c r="EB15" s="680"/>
      <c r="EC15" s="689"/>
    </row>
    <row r="16" spans="2:143" ht="11.25" customHeight="1" x14ac:dyDescent="0.15">
      <c r="B16" s="676" t="s">
        <v>244</v>
      </c>
      <c r="C16" s="677"/>
      <c r="D16" s="677"/>
      <c r="E16" s="677"/>
      <c r="F16" s="677"/>
      <c r="G16" s="677"/>
      <c r="H16" s="677"/>
      <c r="I16" s="677"/>
      <c r="J16" s="677"/>
      <c r="K16" s="677"/>
      <c r="L16" s="677"/>
      <c r="M16" s="677"/>
      <c r="N16" s="677"/>
      <c r="O16" s="677"/>
      <c r="P16" s="677"/>
      <c r="Q16" s="678"/>
      <c r="R16" s="679" t="s">
        <v>159</v>
      </c>
      <c r="S16" s="680"/>
      <c r="T16" s="680"/>
      <c r="U16" s="680"/>
      <c r="V16" s="680"/>
      <c r="W16" s="680"/>
      <c r="X16" s="680"/>
      <c r="Y16" s="681"/>
      <c r="Z16" s="682" t="s">
        <v>159</v>
      </c>
      <c r="AA16" s="682"/>
      <c r="AB16" s="682"/>
      <c r="AC16" s="682"/>
      <c r="AD16" s="683" t="s">
        <v>159</v>
      </c>
      <c r="AE16" s="683"/>
      <c r="AF16" s="683"/>
      <c r="AG16" s="683"/>
      <c r="AH16" s="683"/>
      <c r="AI16" s="683"/>
      <c r="AJ16" s="683"/>
      <c r="AK16" s="683"/>
      <c r="AL16" s="684" t="s">
        <v>159</v>
      </c>
      <c r="AM16" s="685"/>
      <c r="AN16" s="685"/>
      <c r="AO16" s="686"/>
      <c r="AP16" s="676" t="s">
        <v>245</v>
      </c>
      <c r="AQ16" s="677"/>
      <c r="AR16" s="677"/>
      <c r="AS16" s="677"/>
      <c r="AT16" s="677"/>
      <c r="AU16" s="677"/>
      <c r="AV16" s="677"/>
      <c r="AW16" s="677"/>
      <c r="AX16" s="677"/>
      <c r="AY16" s="677"/>
      <c r="AZ16" s="677"/>
      <c r="BA16" s="677"/>
      <c r="BB16" s="677"/>
      <c r="BC16" s="677"/>
      <c r="BD16" s="677"/>
      <c r="BE16" s="677"/>
      <c r="BF16" s="678"/>
      <c r="BG16" s="679" t="s">
        <v>159</v>
      </c>
      <c r="BH16" s="680"/>
      <c r="BI16" s="680"/>
      <c r="BJ16" s="680"/>
      <c r="BK16" s="680"/>
      <c r="BL16" s="680"/>
      <c r="BM16" s="680"/>
      <c r="BN16" s="681"/>
      <c r="BO16" s="682" t="s">
        <v>115</v>
      </c>
      <c r="BP16" s="682"/>
      <c r="BQ16" s="682"/>
      <c r="BR16" s="682"/>
      <c r="BS16" s="688" t="s">
        <v>159</v>
      </c>
      <c r="BT16" s="680"/>
      <c r="BU16" s="680"/>
      <c r="BV16" s="680"/>
      <c r="BW16" s="680"/>
      <c r="BX16" s="680"/>
      <c r="BY16" s="680"/>
      <c r="BZ16" s="680"/>
      <c r="CA16" s="680"/>
      <c r="CB16" s="689"/>
      <c r="CD16" s="694" t="s">
        <v>246</v>
      </c>
      <c r="CE16" s="695"/>
      <c r="CF16" s="695"/>
      <c r="CG16" s="695"/>
      <c r="CH16" s="695"/>
      <c r="CI16" s="695"/>
      <c r="CJ16" s="695"/>
      <c r="CK16" s="695"/>
      <c r="CL16" s="695"/>
      <c r="CM16" s="695"/>
      <c r="CN16" s="695"/>
      <c r="CO16" s="695"/>
      <c r="CP16" s="695"/>
      <c r="CQ16" s="696"/>
      <c r="CR16" s="679" t="s">
        <v>159</v>
      </c>
      <c r="CS16" s="680"/>
      <c r="CT16" s="680"/>
      <c r="CU16" s="680"/>
      <c r="CV16" s="680"/>
      <c r="CW16" s="680"/>
      <c r="CX16" s="680"/>
      <c r="CY16" s="681"/>
      <c r="CZ16" s="682" t="s">
        <v>229</v>
      </c>
      <c r="DA16" s="682"/>
      <c r="DB16" s="682"/>
      <c r="DC16" s="682"/>
      <c r="DD16" s="688" t="s">
        <v>159</v>
      </c>
      <c r="DE16" s="680"/>
      <c r="DF16" s="680"/>
      <c r="DG16" s="680"/>
      <c r="DH16" s="680"/>
      <c r="DI16" s="680"/>
      <c r="DJ16" s="680"/>
      <c r="DK16" s="680"/>
      <c r="DL16" s="680"/>
      <c r="DM16" s="680"/>
      <c r="DN16" s="680"/>
      <c r="DO16" s="680"/>
      <c r="DP16" s="681"/>
      <c r="DQ16" s="688" t="s">
        <v>159</v>
      </c>
      <c r="DR16" s="680"/>
      <c r="DS16" s="680"/>
      <c r="DT16" s="680"/>
      <c r="DU16" s="680"/>
      <c r="DV16" s="680"/>
      <c r="DW16" s="680"/>
      <c r="DX16" s="680"/>
      <c r="DY16" s="680"/>
      <c r="DZ16" s="680"/>
      <c r="EA16" s="680"/>
      <c r="EB16" s="680"/>
      <c r="EC16" s="689"/>
    </row>
    <row r="17" spans="2:133" ht="11.25" customHeight="1" x14ac:dyDescent="0.15">
      <c r="B17" s="676" t="s">
        <v>247</v>
      </c>
      <c r="C17" s="677"/>
      <c r="D17" s="677"/>
      <c r="E17" s="677"/>
      <c r="F17" s="677"/>
      <c r="G17" s="677"/>
      <c r="H17" s="677"/>
      <c r="I17" s="677"/>
      <c r="J17" s="677"/>
      <c r="K17" s="677"/>
      <c r="L17" s="677"/>
      <c r="M17" s="677"/>
      <c r="N17" s="677"/>
      <c r="O17" s="677"/>
      <c r="P17" s="677"/>
      <c r="Q17" s="678"/>
      <c r="R17" s="679">
        <v>27743</v>
      </c>
      <c r="S17" s="680"/>
      <c r="T17" s="680"/>
      <c r="U17" s="680"/>
      <c r="V17" s="680"/>
      <c r="W17" s="680"/>
      <c r="X17" s="680"/>
      <c r="Y17" s="681"/>
      <c r="Z17" s="682">
        <v>0.3</v>
      </c>
      <c r="AA17" s="682"/>
      <c r="AB17" s="682"/>
      <c r="AC17" s="682"/>
      <c r="AD17" s="683">
        <v>27743</v>
      </c>
      <c r="AE17" s="683"/>
      <c r="AF17" s="683"/>
      <c r="AG17" s="683"/>
      <c r="AH17" s="683"/>
      <c r="AI17" s="683"/>
      <c r="AJ17" s="683"/>
      <c r="AK17" s="683"/>
      <c r="AL17" s="684">
        <v>0.4</v>
      </c>
      <c r="AM17" s="685"/>
      <c r="AN17" s="685"/>
      <c r="AO17" s="686"/>
      <c r="AP17" s="676" t="s">
        <v>248</v>
      </c>
      <c r="AQ17" s="677"/>
      <c r="AR17" s="677"/>
      <c r="AS17" s="677"/>
      <c r="AT17" s="677"/>
      <c r="AU17" s="677"/>
      <c r="AV17" s="677"/>
      <c r="AW17" s="677"/>
      <c r="AX17" s="677"/>
      <c r="AY17" s="677"/>
      <c r="AZ17" s="677"/>
      <c r="BA17" s="677"/>
      <c r="BB17" s="677"/>
      <c r="BC17" s="677"/>
      <c r="BD17" s="677"/>
      <c r="BE17" s="677"/>
      <c r="BF17" s="678"/>
      <c r="BG17" s="679" t="s">
        <v>159</v>
      </c>
      <c r="BH17" s="680"/>
      <c r="BI17" s="680"/>
      <c r="BJ17" s="680"/>
      <c r="BK17" s="680"/>
      <c r="BL17" s="680"/>
      <c r="BM17" s="680"/>
      <c r="BN17" s="681"/>
      <c r="BO17" s="682" t="s">
        <v>159</v>
      </c>
      <c r="BP17" s="682"/>
      <c r="BQ17" s="682"/>
      <c r="BR17" s="682"/>
      <c r="BS17" s="688" t="s">
        <v>115</v>
      </c>
      <c r="BT17" s="680"/>
      <c r="BU17" s="680"/>
      <c r="BV17" s="680"/>
      <c r="BW17" s="680"/>
      <c r="BX17" s="680"/>
      <c r="BY17" s="680"/>
      <c r="BZ17" s="680"/>
      <c r="CA17" s="680"/>
      <c r="CB17" s="689"/>
      <c r="CD17" s="694" t="s">
        <v>249</v>
      </c>
      <c r="CE17" s="695"/>
      <c r="CF17" s="695"/>
      <c r="CG17" s="695"/>
      <c r="CH17" s="695"/>
      <c r="CI17" s="695"/>
      <c r="CJ17" s="695"/>
      <c r="CK17" s="695"/>
      <c r="CL17" s="695"/>
      <c r="CM17" s="695"/>
      <c r="CN17" s="695"/>
      <c r="CO17" s="695"/>
      <c r="CP17" s="695"/>
      <c r="CQ17" s="696"/>
      <c r="CR17" s="679">
        <v>956483</v>
      </c>
      <c r="CS17" s="680"/>
      <c r="CT17" s="680"/>
      <c r="CU17" s="680"/>
      <c r="CV17" s="680"/>
      <c r="CW17" s="680"/>
      <c r="CX17" s="680"/>
      <c r="CY17" s="681"/>
      <c r="CZ17" s="682">
        <v>9.1999999999999993</v>
      </c>
      <c r="DA17" s="682"/>
      <c r="DB17" s="682"/>
      <c r="DC17" s="682"/>
      <c r="DD17" s="688" t="s">
        <v>159</v>
      </c>
      <c r="DE17" s="680"/>
      <c r="DF17" s="680"/>
      <c r="DG17" s="680"/>
      <c r="DH17" s="680"/>
      <c r="DI17" s="680"/>
      <c r="DJ17" s="680"/>
      <c r="DK17" s="680"/>
      <c r="DL17" s="680"/>
      <c r="DM17" s="680"/>
      <c r="DN17" s="680"/>
      <c r="DO17" s="680"/>
      <c r="DP17" s="681"/>
      <c r="DQ17" s="688">
        <v>940841</v>
      </c>
      <c r="DR17" s="680"/>
      <c r="DS17" s="680"/>
      <c r="DT17" s="680"/>
      <c r="DU17" s="680"/>
      <c r="DV17" s="680"/>
      <c r="DW17" s="680"/>
      <c r="DX17" s="680"/>
      <c r="DY17" s="680"/>
      <c r="DZ17" s="680"/>
      <c r="EA17" s="680"/>
      <c r="EB17" s="680"/>
      <c r="EC17" s="689"/>
    </row>
    <row r="18" spans="2:133" ht="11.25" customHeight="1" x14ac:dyDescent="0.15">
      <c r="B18" s="676" t="s">
        <v>250</v>
      </c>
      <c r="C18" s="677"/>
      <c r="D18" s="677"/>
      <c r="E18" s="677"/>
      <c r="F18" s="677"/>
      <c r="G18" s="677"/>
      <c r="H18" s="677"/>
      <c r="I18" s="677"/>
      <c r="J18" s="677"/>
      <c r="K18" s="677"/>
      <c r="L18" s="677"/>
      <c r="M18" s="677"/>
      <c r="N18" s="677"/>
      <c r="O18" s="677"/>
      <c r="P18" s="677"/>
      <c r="Q18" s="678"/>
      <c r="R18" s="679">
        <v>1339214</v>
      </c>
      <c r="S18" s="680"/>
      <c r="T18" s="680"/>
      <c r="U18" s="680"/>
      <c r="V18" s="680"/>
      <c r="W18" s="680"/>
      <c r="X18" s="680"/>
      <c r="Y18" s="681"/>
      <c r="Z18" s="682">
        <v>12.1</v>
      </c>
      <c r="AA18" s="682"/>
      <c r="AB18" s="682"/>
      <c r="AC18" s="682"/>
      <c r="AD18" s="683">
        <v>1183662</v>
      </c>
      <c r="AE18" s="683"/>
      <c r="AF18" s="683"/>
      <c r="AG18" s="683"/>
      <c r="AH18" s="683"/>
      <c r="AI18" s="683"/>
      <c r="AJ18" s="683"/>
      <c r="AK18" s="683"/>
      <c r="AL18" s="684">
        <v>17.8</v>
      </c>
      <c r="AM18" s="685"/>
      <c r="AN18" s="685"/>
      <c r="AO18" s="686"/>
      <c r="AP18" s="676" t="s">
        <v>251</v>
      </c>
      <c r="AQ18" s="677"/>
      <c r="AR18" s="677"/>
      <c r="AS18" s="677"/>
      <c r="AT18" s="677"/>
      <c r="AU18" s="677"/>
      <c r="AV18" s="677"/>
      <c r="AW18" s="677"/>
      <c r="AX18" s="677"/>
      <c r="AY18" s="677"/>
      <c r="AZ18" s="677"/>
      <c r="BA18" s="677"/>
      <c r="BB18" s="677"/>
      <c r="BC18" s="677"/>
      <c r="BD18" s="677"/>
      <c r="BE18" s="677"/>
      <c r="BF18" s="678"/>
      <c r="BG18" s="679" t="s">
        <v>159</v>
      </c>
      <c r="BH18" s="680"/>
      <c r="BI18" s="680"/>
      <c r="BJ18" s="680"/>
      <c r="BK18" s="680"/>
      <c r="BL18" s="680"/>
      <c r="BM18" s="680"/>
      <c r="BN18" s="681"/>
      <c r="BO18" s="682" t="s">
        <v>159</v>
      </c>
      <c r="BP18" s="682"/>
      <c r="BQ18" s="682"/>
      <c r="BR18" s="682"/>
      <c r="BS18" s="688" t="s">
        <v>115</v>
      </c>
      <c r="BT18" s="680"/>
      <c r="BU18" s="680"/>
      <c r="BV18" s="680"/>
      <c r="BW18" s="680"/>
      <c r="BX18" s="680"/>
      <c r="BY18" s="680"/>
      <c r="BZ18" s="680"/>
      <c r="CA18" s="680"/>
      <c r="CB18" s="689"/>
      <c r="CD18" s="694" t="s">
        <v>252</v>
      </c>
      <c r="CE18" s="695"/>
      <c r="CF18" s="695"/>
      <c r="CG18" s="695"/>
      <c r="CH18" s="695"/>
      <c r="CI18" s="695"/>
      <c r="CJ18" s="695"/>
      <c r="CK18" s="695"/>
      <c r="CL18" s="695"/>
      <c r="CM18" s="695"/>
      <c r="CN18" s="695"/>
      <c r="CO18" s="695"/>
      <c r="CP18" s="695"/>
      <c r="CQ18" s="696"/>
      <c r="CR18" s="679" t="s">
        <v>159</v>
      </c>
      <c r="CS18" s="680"/>
      <c r="CT18" s="680"/>
      <c r="CU18" s="680"/>
      <c r="CV18" s="680"/>
      <c r="CW18" s="680"/>
      <c r="CX18" s="680"/>
      <c r="CY18" s="681"/>
      <c r="CZ18" s="682" t="s">
        <v>159</v>
      </c>
      <c r="DA18" s="682"/>
      <c r="DB18" s="682"/>
      <c r="DC18" s="682"/>
      <c r="DD18" s="688" t="s">
        <v>159</v>
      </c>
      <c r="DE18" s="680"/>
      <c r="DF18" s="680"/>
      <c r="DG18" s="680"/>
      <c r="DH18" s="680"/>
      <c r="DI18" s="680"/>
      <c r="DJ18" s="680"/>
      <c r="DK18" s="680"/>
      <c r="DL18" s="680"/>
      <c r="DM18" s="680"/>
      <c r="DN18" s="680"/>
      <c r="DO18" s="680"/>
      <c r="DP18" s="681"/>
      <c r="DQ18" s="688" t="s">
        <v>159</v>
      </c>
      <c r="DR18" s="680"/>
      <c r="DS18" s="680"/>
      <c r="DT18" s="680"/>
      <c r="DU18" s="680"/>
      <c r="DV18" s="680"/>
      <c r="DW18" s="680"/>
      <c r="DX18" s="680"/>
      <c r="DY18" s="680"/>
      <c r="DZ18" s="680"/>
      <c r="EA18" s="680"/>
      <c r="EB18" s="680"/>
      <c r="EC18" s="689"/>
    </row>
    <row r="19" spans="2:133" ht="11.25" customHeight="1" x14ac:dyDescent="0.15">
      <c r="B19" s="676" t="s">
        <v>253</v>
      </c>
      <c r="C19" s="677"/>
      <c r="D19" s="677"/>
      <c r="E19" s="677"/>
      <c r="F19" s="677"/>
      <c r="G19" s="677"/>
      <c r="H19" s="677"/>
      <c r="I19" s="677"/>
      <c r="J19" s="677"/>
      <c r="K19" s="677"/>
      <c r="L19" s="677"/>
      <c r="M19" s="677"/>
      <c r="N19" s="677"/>
      <c r="O19" s="677"/>
      <c r="P19" s="677"/>
      <c r="Q19" s="678"/>
      <c r="R19" s="679">
        <v>1183662</v>
      </c>
      <c r="S19" s="680"/>
      <c r="T19" s="680"/>
      <c r="U19" s="680"/>
      <c r="V19" s="680"/>
      <c r="W19" s="680"/>
      <c r="X19" s="680"/>
      <c r="Y19" s="681"/>
      <c r="Z19" s="682">
        <v>10.7</v>
      </c>
      <c r="AA19" s="682"/>
      <c r="AB19" s="682"/>
      <c r="AC19" s="682"/>
      <c r="AD19" s="683">
        <v>1183662</v>
      </c>
      <c r="AE19" s="683"/>
      <c r="AF19" s="683"/>
      <c r="AG19" s="683"/>
      <c r="AH19" s="683"/>
      <c r="AI19" s="683"/>
      <c r="AJ19" s="683"/>
      <c r="AK19" s="683"/>
      <c r="AL19" s="684">
        <v>17.8</v>
      </c>
      <c r="AM19" s="685"/>
      <c r="AN19" s="685"/>
      <c r="AO19" s="686"/>
      <c r="AP19" s="676" t="s">
        <v>254</v>
      </c>
      <c r="AQ19" s="677"/>
      <c r="AR19" s="677"/>
      <c r="AS19" s="677"/>
      <c r="AT19" s="677"/>
      <c r="AU19" s="677"/>
      <c r="AV19" s="677"/>
      <c r="AW19" s="677"/>
      <c r="AX19" s="677"/>
      <c r="AY19" s="677"/>
      <c r="AZ19" s="677"/>
      <c r="BA19" s="677"/>
      <c r="BB19" s="677"/>
      <c r="BC19" s="677"/>
      <c r="BD19" s="677"/>
      <c r="BE19" s="677"/>
      <c r="BF19" s="678"/>
      <c r="BG19" s="679">
        <v>93375</v>
      </c>
      <c r="BH19" s="680"/>
      <c r="BI19" s="680"/>
      <c r="BJ19" s="680"/>
      <c r="BK19" s="680"/>
      <c r="BL19" s="680"/>
      <c r="BM19" s="680"/>
      <c r="BN19" s="681"/>
      <c r="BO19" s="682">
        <v>2</v>
      </c>
      <c r="BP19" s="682"/>
      <c r="BQ19" s="682"/>
      <c r="BR19" s="682"/>
      <c r="BS19" s="688" t="s">
        <v>159</v>
      </c>
      <c r="BT19" s="680"/>
      <c r="BU19" s="680"/>
      <c r="BV19" s="680"/>
      <c r="BW19" s="680"/>
      <c r="BX19" s="680"/>
      <c r="BY19" s="680"/>
      <c r="BZ19" s="680"/>
      <c r="CA19" s="680"/>
      <c r="CB19" s="689"/>
      <c r="CD19" s="694" t="s">
        <v>255</v>
      </c>
      <c r="CE19" s="695"/>
      <c r="CF19" s="695"/>
      <c r="CG19" s="695"/>
      <c r="CH19" s="695"/>
      <c r="CI19" s="695"/>
      <c r="CJ19" s="695"/>
      <c r="CK19" s="695"/>
      <c r="CL19" s="695"/>
      <c r="CM19" s="695"/>
      <c r="CN19" s="695"/>
      <c r="CO19" s="695"/>
      <c r="CP19" s="695"/>
      <c r="CQ19" s="696"/>
      <c r="CR19" s="679" t="s">
        <v>115</v>
      </c>
      <c r="CS19" s="680"/>
      <c r="CT19" s="680"/>
      <c r="CU19" s="680"/>
      <c r="CV19" s="680"/>
      <c r="CW19" s="680"/>
      <c r="CX19" s="680"/>
      <c r="CY19" s="681"/>
      <c r="CZ19" s="682" t="s">
        <v>159</v>
      </c>
      <c r="DA19" s="682"/>
      <c r="DB19" s="682"/>
      <c r="DC19" s="682"/>
      <c r="DD19" s="688" t="s">
        <v>159</v>
      </c>
      <c r="DE19" s="680"/>
      <c r="DF19" s="680"/>
      <c r="DG19" s="680"/>
      <c r="DH19" s="680"/>
      <c r="DI19" s="680"/>
      <c r="DJ19" s="680"/>
      <c r="DK19" s="680"/>
      <c r="DL19" s="680"/>
      <c r="DM19" s="680"/>
      <c r="DN19" s="680"/>
      <c r="DO19" s="680"/>
      <c r="DP19" s="681"/>
      <c r="DQ19" s="688" t="s">
        <v>159</v>
      </c>
      <c r="DR19" s="680"/>
      <c r="DS19" s="680"/>
      <c r="DT19" s="680"/>
      <c r="DU19" s="680"/>
      <c r="DV19" s="680"/>
      <c r="DW19" s="680"/>
      <c r="DX19" s="680"/>
      <c r="DY19" s="680"/>
      <c r="DZ19" s="680"/>
      <c r="EA19" s="680"/>
      <c r="EB19" s="680"/>
      <c r="EC19" s="689"/>
    </row>
    <row r="20" spans="2:133" ht="11.25" customHeight="1" x14ac:dyDescent="0.15">
      <c r="B20" s="676" t="s">
        <v>256</v>
      </c>
      <c r="C20" s="677"/>
      <c r="D20" s="677"/>
      <c r="E20" s="677"/>
      <c r="F20" s="677"/>
      <c r="G20" s="677"/>
      <c r="H20" s="677"/>
      <c r="I20" s="677"/>
      <c r="J20" s="677"/>
      <c r="K20" s="677"/>
      <c r="L20" s="677"/>
      <c r="M20" s="677"/>
      <c r="N20" s="677"/>
      <c r="O20" s="677"/>
      <c r="P20" s="677"/>
      <c r="Q20" s="678"/>
      <c r="R20" s="679">
        <v>155552</v>
      </c>
      <c r="S20" s="680"/>
      <c r="T20" s="680"/>
      <c r="U20" s="680"/>
      <c r="V20" s="680"/>
      <c r="W20" s="680"/>
      <c r="X20" s="680"/>
      <c r="Y20" s="681"/>
      <c r="Z20" s="682">
        <v>1.4</v>
      </c>
      <c r="AA20" s="682"/>
      <c r="AB20" s="682"/>
      <c r="AC20" s="682"/>
      <c r="AD20" s="683" t="s">
        <v>159</v>
      </c>
      <c r="AE20" s="683"/>
      <c r="AF20" s="683"/>
      <c r="AG20" s="683"/>
      <c r="AH20" s="683"/>
      <c r="AI20" s="683"/>
      <c r="AJ20" s="683"/>
      <c r="AK20" s="683"/>
      <c r="AL20" s="684" t="s">
        <v>159</v>
      </c>
      <c r="AM20" s="685"/>
      <c r="AN20" s="685"/>
      <c r="AO20" s="686"/>
      <c r="AP20" s="676" t="s">
        <v>257</v>
      </c>
      <c r="AQ20" s="677"/>
      <c r="AR20" s="677"/>
      <c r="AS20" s="677"/>
      <c r="AT20" s="677"/>
      <c r="AU20" s="677"/>
      <c r="AV20" s="677"/>
      <c r="AW20" s="677"/>
      <c r="AX20" s="677"/>
      <c r="AY20" s="677"/>
      <c r="AZ20" s="677"/>
      <c r="BA20" s="677"/>
      <c r="BB20" s="677"/>
      <c r="BC20" s="677"/>
      <c r="BD20" s="677"/>
      <c r="BE20" s="677"/>
      <c r="BF20" s="678"/>
      <c r="BG20" s="679">
        <v>93375</v>
      </c>
      <c r="BH20" s="680"/>
      <c r="BI20" s="680"/>
      <c r="BJ20" s="680"/>
      <c r="BK20" s="680"/>
      <c r="BL20" s="680"/>
      <c r="BM20" s="680"/>
      <c r="BN20" s="681"/>
      <c r="BO20" s="682">
        <v>2</v>
      </c>
      <c r="BP20" s="682"/>
      <c r="BQ20" s="682"/>
      <c r="BR20" s="682"/>
      <c r="BS20" s="688" t="s">
        <v>159</v>
      </c>
      <c r="BT20" s="680"/>
      <c r="BU20" s="680"/>
      <c r="BV20" s="680"/>
      <c r="BW20" s="680"/>
      <c r="BX20" s="680"/>
      <c r="BY20" s="680"/>
      <c r="BZ20" s="680"/>
      <c r="CA20" s="680"/>
      <c r="CB20" s="689"/>
      <c r="CD20" s="694" t="s">
        <v>258</v>
      </c>
      <c r="CE20" s="695"/>
      <c r="CF20" s="695"/>
      <c r="CG20" s="695"/>
      <c r="CH20" s="695"/>
      <c r="CI20" s="695"/>
      <c r="CJ20" s="695"/>
      <c r="CK20" s="695"/>
      <c r="CL20" s="695"/>
      <c r="CM20" s="695"/>
      <c r="CN20" s="695"/>
      <c r="CO20" s="695"/>
      <c r="CP20" s="695"/>
      <c r="CQ20" s="696"/>
      <c r="CR20" s="679">
        <v>10398588</v>
      </c>
      <c r="CS20" s="680"/>
      <c r="CT20" s="680"/>
      <c r="CU20" s="680"/>
      <c r="CV20" s="680"/>
      <c r="CW20" s="680"/>
      <c r="CX20" s="680"/>
      <c r="CY20" s="681"/>
      <c r="CZ20" s="682">
        <v>100</v>
      </c>
      <c r="DA20" s="682"/>
      <c r="DB20" s="682"/>
      <c r="DC20" s="682"/>
      <c r="DD20" s="688">
        <v>955588</v>
      </c>
      <c r="DE20" s="680"/>
      <c r="DF20" s="680"/>
      <c r="DG20" s="680"/>
      <c r="DH20" s="680"/>
      <c r="DI20" s="680"/>
      <c r="DJ20" s="680"/>
      <c r="DK20" s="680"/>
      <c r="DL20" s="680"/>
      <c r="DM20" s="680"/>
      <c r="DN20" s="680"/>
      <c r="DO20" s="680"/>
      <c r="DP20" s="681"/>
      <c r="DQ20" s="688">
        <v>7654601</v>
      </c>
      <c r="DR20" s="680"/>
      <c r="DS20" s="680"/>
      <c r="DT20" s="680"/>
      <c r="DU20" s="680"/>
      <c r="DV20" s="680"/>
      <c r="DW20" s="680"/>
      <c r="DX20" s="680"/>
      <c r="DY20" s="680"/>
      <c r="DZ20" s="680"/>
      <c r="EA20" s="680"/>
      <c r="EB20" s="680"/>
      <c r="EC20" s="689"/>
    </row>
    <row r="21" spans="2:133" ht="11.25" customHeight="1" x14ac:dyDescent="0.15">
      <c r="B21" s="676" t="s">
        <v>259</v>
      </c>
      <c r="C21" s="677"/>
      <c r="D21" s="677"/>
      <c r="E21" s="677"/>
      <c r="F21" s="677"/>
      <c r="G21" s="677"/>
      <c r="H21" s="677"/>
      <c r="I21" s="677"/>
      <c r="J21" s="677"/>
      <c r="K21" s="677"/>
      <c r="L21" s="677"/>
      <c r="M21" s="677"/>
      <c r="N21" s="677"/>
      <c r="O21" s="677"/>
      <c r="P21" s="677"/>
      <c r="Q21" s="678"/>
      <c r="R21" s="679" t="s">
        <v>229</v>
      </c>
      <c r="S21" s="680"/>
      <c r="T21" s="680"/>
      <c r="U21" s="680"/>
      <c r="V21" s="680"/>
      <c r="W21" s="680"/>
      <c r="X21" s="680"/>
      <c r="Y21" s="681"/>
      <c r="Z21" s="682" t="s">
        <v>159</v>
      </c>
      <c r="AA21" s="682"/>
      <c r="AB21" s="682"/>
      <c r="AC21" s="682"/>
      <c r="AD21" s="683" t="s">
        <v>159</v>
      </c>
      <c r="AE21" s="683"/>
      <c r="AF21" s="683"/>
      <c r="AG21" s="683"/>
      <c r="AH21" s="683"/>
      <c r="AI21" s="683"/>
      <c r="AJ21" s="683"/>
      <c r="AK21" s="683"/>
      <c r="AL21" s="684" t="s">
        <v>229</v>
      </c>
      <c r="AM21" s="685"/>
      <c r="AN21" s="685"/>
      <c r="AO21" s="686"/>
      <c r="AP21" s="697" t="s">
        <v>260</v>
      </c>
      <c r="AQ21" s="698"/>
      <c r="AR21" s="698"/>
      <c r="AS21" s="698"/>
      <c r="AT21" s="698"/>
      <c r="AU21" s="698"/>
      <c r="AV21" s="698"/>
      <c r="AW21" s="698"/>
      <c r="AX21" s="698"/>
      <c r="AY21" s="698"/>
      <c r="AZ21" s="698"/>
      <c r="BA21" s="698"/>
      <c r="BB21" s="698"/>
      <c r="BC21" s="698"/>
      <c r="BD21" s="698"/>
      <c r="BE21" s="698"/>
      <c r="BF21" s="699"/>
      <c r="BG21" s="679" t="s">
        <v>159</v>
      </c>
      <c r="BH21" s="680"/>
      <c r="BI21" s="680"/>
      <c r="BJ21" s="680"/>
      <c r="BK21" s="680"/>
      <c r="BL21" s="680"/>
      <c r="BM21" s="680"/>
      <c r="BN21" s="681"/>
      <c r="BO21" s="682" t="s">
        <v>159</v>
      </c>
      <c r="BP21" s="682"/>
      <c r="BQ21" s="682"/>
      <c r="BR21" s="682"/>
      <c r="BS21" s="688" t="s">
        <v>159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261</v>
      </c>
      <c r="C22" s="677"/>
      <c r="D22" s="677"/>
      <c r="E22" s="677"/>
      <c r="F22" s="677"/>
      <c r="G22" s="677"/>
      <c r="H22" s="677"/>
      <c r="I22" s="677"/>
      <c r="J22" s="677"/>
      <c r="K22" s="677"/>
      <c r="L22" s="677"/>
      <c r="M22" s="677"/>
      <c r="N22" s="677"/>
      <c r="O22" s="677"/>
      <c r="P22" s="677"/>
      <c r="Q22" s="678"/>
      <c r="R22" s="679">
        <v>6903053</v>
      </c>
      <c r="S22" s="680"/>
      <c r="T22" s="680"/>
      <c r="U22" s="680"/>
      <c r="V22" s="680"/>
      <c r="W22" s="680"/>
      <c r="X22" s="680"/>
      <c r="Y22" s="681"/>
      <c r="Z22" s="682">
        <v>62.5</v>
      </c>
      <c r="AA22" s="682"/>
      <c r="AB22" s="682"/>
      <c r="AC22" s="682"/>
      <c r="AD22" s="683">
        <v>6654126</v>
      </c>
      <c r="AE22" s="683"/>
      <c r="AF22" s="683"/>
      <c r="AG22" s="683"/>
      <c r="AH22" s="683"/>
      <c r="AI22" s="683"/>
      <c r="AJ22" s="683"/>
      <c r="AK22" s="683"/>
      <c r="AL22" s="684">
        <v>99.8</v>
      </c>
      <c r="AM22" s="685"/>
      <c r="AN22" s="685"/>
      <c r="AO22" s="686"/>
      <c r="AP22" s="697" t="s">
        <v>262</v>
      </c>
      <c r="AQ22" s="698"/>
      <c r="AR22" s="698"/>
      <c r="AS22" s="698"/>
      <c r="AT22" s="698"/>
      <c r="AU22" s="698"/>
      <c r="AV22" s="698"/>
      <c r="AW22" s="698"/>
      <c r="AX22" s="698"/>
      <c r="AY22" s="698"/>
      <c r="AZ22" s="698"/>
      <c r="BA22" s="698"/>
      <c r="BB22" s="698"/>
      <c r="BC22" s="698"/>
      <c r="BD22" s="698"/>
      <c r="BE22" s="698"/>
      <c r="BF22" s="699"/>
      <c r="BG22" s="679" t="s">
        <v>115</v>
      </c>
      <c r="BH22" s="680"/>
      <c r="BI22" s="680"/>
      <c r="BJ22" s="680"/>
      <c r="BK22" s="680"/>
      <c r="BL22" s="680"/>
      <c r="BM22" s="680"/>
      <c r="BN22" s="681"/>
      <c r="BO22" s="682" t="s">
        <v>159</v>
      </c>
      <c r="BP22" s="682"/>
      <c r="BQ22" s="682"/>
      <c r="BR22" s="682"/>
      <c r="BS22" s="688" t="s">
        <v>159</v>
      </c>
      <c r="BT22" s="680"/>
      <c r="BU22" s="680"/>
      <c r="BV22" s="680"/>
      <c r="BW22" s="680"/>
      <c r="BX22" s="680"/>
      <c r="BY22" s="680"/>
      <c r="BZ22" s="680"/>
      <c r="CA22" s="680"/>
      <c r="CB22" s="689"/>
      <c r="CD22" s="661" t="s">
        <v>263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264</v>
      </c>
      <c r="C23" s="677"/>
      <c r="D23" s="677"/>
      <c r="E23" s="677"/>
      <c r="F23" s="677"/>
      <c r="G23" s="677"/>
      <c r="H23" s="677"/>
      <c r="I23" s="677"/>
      <c r="J23" s="677"/>
      <c r="K23" s="677"/>
      <c r="L23" s="677"/>
      <c r="M23" s="677"/>
      <c r="N23" s="677"/>
      <c r="O23" s="677"/>
      <c r="P23" s="677"/>
      <c r="Q23" s="678"/>
      <c r="R23" s="679">
        <v>4819</v>
      </c>
      <c r="S23" s="680"/>
      <c r="T23" s="680"/>
      <c r="U23" s="680"/>
      <c r="V23" s="680"/>
      <c r="W23" s="680"/>
      <c r="X23" s="680"/>
      <c r="Y23" s="681"/>
      <c r="Z23" s="682">
        <v>0</v>
      </c>
      <c r="AA23" s="682"/>
      <c r="AB23" s="682"/>
      <c r="AC23" s="682"/>
      <c r="AD23" s="683">
        <v>4819</v>
      </c>
      <c r="AE23" s="683"/>
      <c r="AF23" s="683"/>
      <c r="AG23" s="683"/>
      <c r="AH23" s="683"/>
      <c r="AI23" s="683"/>
      <c r="AJ23" s="683"/>
      <c r="AK23" s="683"/>
      <c r="AL23" s="684">
        <v>0.1</v>
      </c>
      <c r="AM23" s="685"/>
      <c r="AN23" s="685"/>
      <c r="AO23" s="686"/>
      <c r="AP23" s="697" t="s">
        <v>265</v>
      </c>
      <c r="AQ23" s="698"/>
      <c r="AR23" s="698"/>
      <c r="AS23" s="698"/>
      <c r="AT23" s="698"/>
      <c r="AU23" s="698"/>
      <c r="AV23" s="698"/>
      <c r="AW23" s="698"/>
      <c r="AX23" s="698"/>
      <c r="AY23" s="698"/>
      <c r="AZ23" s="698"/>
      <c r="BA23" s="698"/>
      <c r="BB23" s="698"/>
      <c r="BC23" s="698"/>
      <c r="BD23" s="698"/>
      <c r="BE23" s="698"/>
      <c r="BF23" s="699"/>
      <c r="BG23" s="679">
        <v>93375</v>
      </c>
      <c r="BH23" s="680"/>
      <c r="BI23" s="680"/>
      <c r="BJ23" s="680"/>
      <c r="BK23" s="680"/>
      <c r="BL23" s="680"/>
      <c r="BM23" s="680"/>
      <c r="BN23" s="681"/>
      <c r="BO23" s="682">
        <v>2</v>
      </c>
      <c r="BP23" s="682"/>
      <c r="BQ23" s="682"/>
      <c r="BR23" s="682"/>
      <c r="BS23" s="688" t="s">
        <v>159</v>
      </c>
      <c r="BT23" s="680"/>
      <c r="BU23" s="680"/>
      <c r="BV23" s="680"/>
      <c r="BW23" s="680"/>
      <c r="BX23" s="680"/>
      <c r="BY23" s="680"/>
      <c r="BZ23" s="680"/>
      <c r="CA23" s="680"/>
      <c r="CB23" s="689"/>
      <c r="CD23" s="661" t="s">
        <v>204</v>
      </c>
      <c r="CE23" s="662"/>
      <c r="CF23" s="662"/>
      <c r="CG23" s="662"/>
      <c r="CH23" s="662"/>
      <c r="CI23" s="662"/>
      <c r="CJ23" s="662"/>
      <c r="CK23" s="662"/>
      <c r="CL23" s="662"/>
      <c r="CM23" s="662"/>
      <c r="CN23" s="662"/>
      <c r="CO23" s="662"/>
      <c r="CP23" s="662"/>
      <c r="CQ23" s="663"/>
      <c r="CR23" s="661" t="s">
        <v>266</v>
      </c>
      <c r="CS23" s="662"/>
      <c r="CT23" s="662"/>
      <c r="CU23" s="662"/>
      <c r="CV23" s="662"/>
      <c r="CW23" s="662"/>
      <c r="CX23" s="662"/>
      <c r="CY23" s="663"/>
      <c r="CZ23" s="661" t="s">
        <v>267</v>
      </c>
      <c r="DA23" s="662"/>
      <c r="DB23" s="662"/>
      <c r="DC23" s="663"/>
      <c r="DD23" s="661" t="s">
        <v>268</v>
      </c>
      <c r="DE23" s="662"/>
      <c r="DF23" s="662"/>
      <c r="DG23" s="662"/>
      <c r="DH23" s="662"/>
      <c r="DI23" s="662"/>
      <c r="DJ23" s="662"/>
      <c r="DK23" s="663"/>
      <c r="DL23" s="709" t="s">
        <v>269</v>
      </c>
      <c r="DM23" s="710"/>
      <c r="DN23" s="710"/>
      <c r="DO23" s="710"/>
      <c r="DP23" s="710"/>
      <c r="DQ23" s="710"/>
      <c r="DR23" s="710"/>
      <c r="DS23" s="710"/>
      <c r="DT23" s="710"/>
      <c r="DU23" s="710"/>
      <c r="DV23" s="711"/>
      <c r="DW23" s="661" t="s">
        <v>270</v>
      </c>
      <c r="DX23" s="662"/>
      <c r="DY23" s="662"/>
      <c r="DZ23" s="662"/>
      <c r="EA23" s="662"/>
      <c r="EB23" s="662"/>
      <c r="EC23" s="663"/>
    </row>
    <row r="24" spans="2:133" ht="11.25" customHeight="1" x14ac:dyDescent="0.15">
      <c r="B24" s="676" t="s">
        <v>271</v>
      </c>
      <c r="C24" s="677"/>
      <c r="D24" s="677"/>
      <c r="E24" s="677"/>
      <c r="F24" s="677"/>
      <c r="G24" s="677"/>
      <c r="H24" s="677"/>
      <c r="I24" s="677"/>
      <c r="J24" s="677"/>
      <c r="K24" s="677"/>
      <c r="L24" s="677"/>
      <c r="M24" s="677"/>
      <c r="N24" s="677"/>
      <c r="O24" s="677"/>
      <c r="P24" s="677"/>
      <c r="Q24" s="678"/>
      <c r="R24" s="679">
        <v>6961</v>
      </c>
      <c r="S24" s="680"/>
      <c r="T24" s="680"/>
      <c r="U24" s="680"/>
      <c r="V24" s="680"/>
      <c r="W24" s="680"/>
      <c r="X24" s="680"/>
      <c r="Y24" s="681"/>
      <c r="Z24" s="682">
        <v>0.1</v>
      </c>
      <c r="AA24" s="682"/>
      <c r="AB24" s="682"/>
      <c r="AC24" s="682"/>
      <c r="AD24" s="683" t="s">
        <v>159</v>
      </c>
      <c r="AE24" s="683"/>
      <c r="AF24" s="683"/>
      <c r="AG24" s="683"/>
      <c r="AH24" s="683"/>
      <c r="AI24" s="683"/>
      <c r="AJ24" s="683"/>
      <c r="AK24" s="683"/>
      <c r="AL24" s="684" t="s">
        <v>159</v>
      </c>
      <c r="AM24" s="685"/>
      <c r="AN24" s="685"/>
      <c r="AO24" s="686"/>
      <c r="AP24" s="697" t="s">
        <v>272</v>
      </c>
      <c r="AQ24" s="698"/>
      <c r="AR24" s="698"/>
      <c r="AS24" s="698"/>
      <c r="AT24" s="698"/>
      <c r="AU24" s="698"/>
      <c r="AV24" s="698"/>
      <c r="AW24" s="698"/>
      <c r="AX24" s="698"/>
      <c r="AY24" s="698"/>
      <c r="AZ24" s="698"/>
      <c r="BA24" s="698"/>
      <c r="BB24" s="698"/>
      <c r="BC24" s="698"/>
      <c r="BD24" s="698"/>
      <c r="BE24" s="698"/>
      <c r="BF24" s="699"/>
      <c r="BG24" s="679" t="s">
        <v>159</v>
      </c>
      <c r="BH24" s="680"/>
      <c r="BI24" s="680"/>
      <c r="BJ24" s="680"/>
      <c r="BK24" s="680"/>
      <c r="BL24" s="680"/>
      <c r="BM24" s="680"/>
      <c r="BN24" s="681"/>
      <c r="BO24" s="682" t="s">
        <v>159</v>
      </c>
      <c r="BP24" s="682"/>
      <c r="BQ24" s="682"/>
      <c r="BR24" s="682"/>
      <c r="BS24" s="688" t="s">
        <v>159</v>
      </c>
      <c r="BT24" s="680"/>
      <c r="BU24" s="680"/>
      <c r="BV24" s="680"/>
      <c r="BW24" s="680"/>
      <c r="BX24" s="680"/>
      <c r="BY24" s="680"/>
      <c r="BZ24" s="680"/>
      <c r="CA24" s="680"/>
      <c r="CB24" s="689"/>
      <c r="CD24" s="690" t="s">
        <v>273</v>
      </c>
      <c r="CE24" s="691"/>
      <c r="CF24" s="691"/>
      <c r="CG24" s="691"/>
      <c r="CH24" s="691"/>
      <c r="CI24" s="691"/>
      <c r="CJ24" s="691"/>
      <c r="CK24" s="691"/>
      <c r="CL24" s="691"/>
      <c r="CM24" s="691"/>
      <c r="CN24" s="691"/>
      <c r="CO24" s="691"/>
      <c r="CP24" s="691"/>
      <c r="CQ24" s="692"/>
      <c r="CR24" s="668">
        <v>4651865</v>
      </c>
      <c r="CS24" s="669"/>
      <c r="CT24" s="669"/>
      <c r="CU24" s="669"/>
      <c r="CV24" s="669"/>
      <c r="CW24" s="669"/>
      <c r="CX24" s="669"/>
      <c r="CY24" s="670"/>
      <c r="CZ24" s="673">
        <v>44.7</v>
      </c>
      <c r="DA24" s="674"/>
      <c r="DB24" s="674"/>
      <c r="DC24" s="693"/>
      <c r="DD24" s="712">
        <v>3187084</v>
      </c>
      <c r="DE24" s="669"/>
      <c r="DF24" s="669"/>
      <c r="DG24" s="669"/>
      <c r="DH24" s="669"/>
      <c r="DI24" s="669"/>
      <c r="DJ24" s="669"/>
      <c r="DK24" s="670"/>
      <c r="DL24" s="712">
        <v>3184786</v>
      </c>
      <c r="DM24" s="669"/>
      <c r="DN24" s="669"/>
      <c r="DO24" s="669"/>
      <c r="DP24" s="669"/>
      <c r="DQ24" s="669"/>
      <c r="DR24" s="669"/>
      <c r="DS24" s="669"/>
      <c r="DT24" s="669"/>
      <c r="DU24" s="669"/>
      <c r="DV24" s="670"/>
      <c r="DW24" s="673">
        <v>44.4</v>
      </c>
      <c r="DX24" s="674"/>
      <c r="DY24" s="674"/>
      <c r="DZ24" s="674"/>
      <c r="EA24" s="674"/>
      <c r="EB24" s="674"/>
      <c r="EC24" s="675"/>
    </row>
    <row r="25" spans="2:133" ht="11.25" customHeight="1" x14ac:dyDescent="0.15">
      <c r="B25" s="676" t="s">
        <v>274</v>
      </c>
      <c r="C25" s="677"/>
      <c r="D25" s="677"/>
      <c r="E25" s="677"/>
      <c r="F25" s="677"/>
      <c r="G25" s="677"/>
      <c r="H25" s="677"/>
      <c r="I25" s="677"/>
      <c r="J25" s="677"/>
      <c r="K25" s="677"/>
      <c r="L25" s="677"/>
      <c r="M25" s="677"/>
      <c r="N25" s="677"/>
      <c r="O25" s="677"/>
      <c r="P25" s="677"/>
      <c r="Q25" s="678"/>
      <c r="R25" s="679">
        <v>236444</v>
      </c>
      <c r="S25" s="680"/>
      <c r="T25" s="680"/>
      <c r="U25" s="680"/>
      <c r="V25" s="680"/>
      <c r="W25" s="680"/>
      <c r="X25" s="680"/>
      <c r="Y25" s="681"/>
      <c r="Z25" s="682">
        <v>2.1</v>
      </c>
      <c r="AA25" s="682"/>
      <c r="AB25" s="682"/>
      <c r="AC25" s="682"/>
      <c r="AD25" s="683">
        <v>3103</v>
      </c>
      <c r="AE25" s="683"/>
      <c r="AF25" s="683"/>
      <c r="AG25" s="683"/>
      <c r="AH25" s="683"/>
      <c r="AI25" s="683"/>
      <c r="AJ25" s="683"/>
      <c r="AK25" s="683"/>
      <c r="AL25" s="684">
        <v>0</v>
      </c>
      <c r="AM25" s="685"/>
      <c r="AN25" s="685"/>
      <c r="AO25" s="686"/>
      <c r="AP25" s="697" t="s">
        <v>275</v>
      </c>
      <c r="AQ25" s="698"/>
      <c r="AR25" s="698"/>
      <c r="AS25" s="698"/>
      <c r="AT25" s="698"/>
      <c r="AU25" s="698"/>
      <c r="AV25" s="698"/>
      <c r="AW25" s="698"/>
      <c r="AX25" s="698"/>
      <c r="AY25" s="698"/>
      <c r="AZ25" s="698"/>
      <c r="BA25" s="698"/>
      <c r="BB25" s="698"/>
      <c r="BC25" s="698"/>
      <c r="BD25" s="698"/>
      <c r="BE25" s="698"/>
      <c r="BF25" s="699"/>
      <c r="BG25" s="679" t="s">
        <v>159</v>
      </c>
      <c r="BH25" s="680"/>
      <c r="BI25" s="680"/>
      <c r="BJ25" s="680"/>
      <c r="BK25" s="680"/>
      <c r="BL25" s="680"/>
      <c r="BM25" s="680"/>
      <c r="BN25" s="681"/>
      <c r="BO25" s="682" t="s">
        <v>159</v>
      </c>
      <c r="BP25" s="682"/>
      <c r="BQ25" s="682"/>
      <c r="BR25" s="682"/>
      <c r="BS25" s="688" t="s">
        <v>159</v>
      </c>
      <c r="BT25" s="680"/>
      <c r="BU25" s="680"/>
      <c r="BV25" s="680"/>
      <c r="BW25" s="680"/>
      <c r="BX25" s="680"/>
      <c r="BY25" s="680"/>
      <c r="BZ25" s="680"/>
      <c r="CA25" s="680"/>
      <c r="CB25" s="689"/>
      <c r="CD25" s="694" t="s">
        <v>276</v>
      </c>
      <c r="CE25" s="695"/>
      <c r="CF25" s="695"/>
      <c r="CG25" s="695"/>
      <c r="CH25" s="695"/>
      <c r="CI25" s="695"/>
      <c r="CJ25" s="695"/>
      <c r="CK25" s="695"/>
      <c r="CL25" s="695"/>
      <c r="CM25" s="695"/>
      <c r="CN25" s="695"/>
      <c r="CO25" s="695"/>
      <c r="CP25" s="695"/>
      <c r="CQ25" s="696"/>
      <c r="CR25" s="679">
        <v>1797684</v>
      </c>
      <c r="CS25" s="715"/>
      <c r="CT25" s="715"/>
      <c r="CU25" s="715"/>
      <c r="CV25" s="715"/>
      <c r="CW25" s="715"/>
      <c r="CX25" s="715"/>
      <c r="CY25" s="716"/>
      <c r="CZ25" s="684">
        <v>17.3</v>
      </c>
      <c r="DA25" s="713"/>
      <c r="DB25" s="713"/>
      <c r="DC25" s="717"/>
      <c r="DD25" s="688">
        <v>1610034</v>
      </c>
      <c r="DE25" s="715"/>
      <c r="DF25" s="715"/>
      <c r="DG25" s="715"/>
      <c r="DH25" s="715"/>
      <c r="DI25" s="715"/>
      <c r="DJ25" s="715"/>
      <c r="DK25" s="716"/>
      <c r="DL25" s="688">
        <v>1607736</v>
      </c>
      <c r="DM25" s="715"/>
      <c r="DN25" s="715"/>
      <c r="DO25" s="715"/>
      <c r="DP25" s="715"/>
      <c r="DQ25" s="715"/>
      <c r="DR25" s="715"/>
      <c r="DS25" s="715"/>
      <c r="DT25" s="715"/>
      <c r="DU25" s="715"/>
      <c r="DV25" s="716"/>
      <c r="DW25" s="684">
        <v>22.4</v>
      </c>
      <c r="DX25" s="713"/>
      <c r="DY25" s="713"/>
      <c r="DZ25" s="713"/>
      <c r="EA25" s="713"/>
      <c r="EB25" s="713"/>
      <c r="EC25" s="714"/>
    </row>
    <row r="26" spans="2:133" ht="11.25" customHeight="1" x14ac:dyDescent="0.15">
      <c r="B26" s="676" t="s">
        <v>277</v>
      </c>
      <c r="C26" s="677"/>
      <c r="D26" s="677"/>
      <c r="E26" s="677"/>
      <c r="F26" s="677"/>
      <c r="G26" s="677"/>
      <c r="H26" s="677"/>
      <c r="I26" s="677"/>
      <c r="J26" s="677"/>
      <c r="K26" s="677"/>
      <c r="L26" s="677"/>
      <c r="M26" s="677"/>
      <c r="N26" s="677"/>
      <c r="O26" s="677"/>
      <c r="P26" s="677"/>
      <c r="Q26" s="678"/>
      <c r="R26" s="679">
        <v>70458</v>
      </c>
      <c r="S26" s="680"/>
      <c r="T26" s="680"/>
      <c r="U26" s="680"/>
      <c r="V26" s="680"/>
      <c r="W26" s="680"/>
      <c r="X26" s="680"/>
      <c r="Y26" s="681"/>
      <c r="Z26" s="682">
        <v>0.6</v>
      </c>
      <c r="AA26" s="682"/>
      <c r="AB26" s="682"/>
      <c r="AC26" s="682"/>
      <c r="AD26" s="683" t="s">
        <v>159</v>
      </c>
      <c r="AE26" s="683"/>
      <c r="AF26" s="683"/>
      <c r="AG26" s="683"/>
      <c r="AH26" s="683"/>
      <c r="AI26" s="683"/>
      <c r="AJ26" s="683"/>
      <c r="AK26" s="683"/>
      <c r="AL26" s="684" t="s">
        <v>159</v>
      </c>
      <c r="AM26" s="685"/>
      <c r="AN26" s="685"/>
      <c r="AO26" s="686"/>
      <c r="AP26" s="697" t="s">
        <v>278</v>
      </c>
      <c r="AQ26" s="718"/>
      <c r="AR26" s="718"/>
      <c r="AS26" s="718"/>
      <c r="AT26" s="718"/>
      <c r="AU26" s="718"/>
      <c r="AV26" s="718"/>
      <c r="AW26" s="718"/>
      <c r="AX26" s="718"/>
      <c r="AY26" s="718"/>
      <c r="AZ26" s="718"/>
      <c r="BA26" s="718"/>
      <c r="BB26" s="718"/>
      <c r="BC26" s="718"/>
      <c r="BD26" s="718"/>
      <c r="BE26" s="718"/>
      <c r="BF26" s="699"/>
      <c r="BG26" s="679" t="s">
        <v>159</v>
      </c>
      <c r="BH26" s="680"/>
      <c r="BI26" s="680"/>
      <c r="BJ26" s="680"/>
      <c r="BK26" s="680"/>
      <c r="BL26" s="680"/>
      <c r="BM26" s="680"/>
      <c r="BN26" s="681"/>
      <c r="BO26" s="682" t="s">
        <v>159</v>
      </c>
      <c r="BP26" s="682"/>
      <c r="BQ26" s="682"/>
      <c r="BR26" s="682"/>
      <c r="BS26" s="688" t="s">
        <v>159</v>
      </c>
      <c r="BT26" s="680"/>
      <c r="BU26" s="680"/>
      <c r="BV26" s="680"/>
      <c r="BW26" s="680"/>
      <c r="BX26" s="680"/>
      <c r="BY26" s="680"/>
      <c r="BZ26" s="680"/>
      <c r="CA26" s="680"/>
      <c r="CB26" s="689"/>
      <c r="CD26" s="694" t="s">
        <v>279</v>
      </c>
      <c r="CE26" s="695"/>
      <c r="CF26" s="695"/>
      <c r="CG26" s="695"/>
      <c r="CH26" s="695"/>
      <c r="CI26" s="695"/>
      <c r="CJ26" s="695"/>
      <c r="CK26" s="695"/>
      <c r="CL26" s="695"/>
      <c r="CM26" s="695"/>
      <c r="CN26" s="695"/>
      <c r="CO26" s="695"/>
      <c r="CP26" s="695"/>
      <c r="CQ26" s="696"/>
      <c r="CR26" s="679">
        <v>1151707</v>
      </c>
      <c r="CS26" s="680"/>
      <c r="CT26" s="680"/>
      <c r="CU26" s="680"/>
      <c r="CV26" s="680"/>
      <c r="CW26" s="680"/>
      <c r="CX26" s="680"/>
      <c r="CY26" s="681"/>
      <c r="CZ26" s="684">
        <v>11.1</v>
      </c>
      <c r="DA26" s="713"/>
      <c r="DB26" s="713"/>
      <c r="DC26" s="717"/>
      <c r="DD26" s="688">
        <v>974805</v>
      </c>
      <c r="DE26" s="680"/>
      <c r="DF26" s="680"/>
      <c r="DG26" s="680"/>
      <c r="DH26" s="680"/>
      <c r="DI26" s="680"/>
      <c r="DJ26" s="680"/>
      <c r="DK26" s="681"/>
      <c r="DL26" s="688" t="s">
        <v>159</v>
      </c>
      <c r="DM26" s="680"/>
      <c r="DN26" s="680"/>
      <c r="DO26" s="680"/>
      <c r="DP26" s="680"/>
      <c r="DQ26" s="680"/>
      <c r="DR26" s="680"/>
      <c r="DS26" s="680"/>
      <c r="DT26" s="680"/>
      <c r="DU26" s="680"/>
      <c r="DV26" s="681"/>
      <c r="DW26" s="684" t="s">
        <v>159</v>
      </c>
      <c r="DX26" s="713"/>
      <c r="DY26" s="713"/>
      <c r="DZ26" s="713"/>
      <c r="EA26" s="713"/>
      <c r="EB26" s="713"/>
      <c r="EC26" s="714"/>
    </row>
    <row r="27" spans="2:133" ht="11.25" customHeight="1" x14ac:dyDescent="0.15">
      <c r="B27" s="676" t="s">
        <v>280</v>
      </c>
      <c r="C27" s="677"/>
      <c r="D27" s="677"/>
      <c r="E27" s="677"/>
      <c r="F27" s="677"/>
      <c r="G27" s="677"/>
      <c r="H27" s="677"/>
      <c r="I27" s="677"/>
      <c r="J27" s="677"/>
      <c r="K27" s="677"/>
      <c r="L27" s="677"/>
      <c r="M27" s="677"/>
      <c r="N27" s="677"/>
      <c r="O27" s="677"/>
      <c r="P27" s="677"/>
      <c r="Q27" s="678"/>
      <c r="R27" s="679">
        <v>1051364</v>
      </c>
      <c r="S27" s="680"/>
      <c r="T27" s="680"/>
      <c r="U27" s="680"/>
      <c r="V27" s="680"/>
      <c r="W27" s="680"/>
      <c r="X27" s="680"/>
      <c r="Y27" s="681"/>
      <c r="Z27" s="682">
        <v>9.5</v>
      </c>
      <c r="AA27" s="682"/>
      <c r="AB27" s="682"/>
      <c r="AC27" s="682"/>
      <c r="AD27" s="683" t="s">
        <v>229</v>
      </c>
      <c r="AE27" s="683"/>
      <c r="AF27" s="683"/>
      <c r="AG27" s="683"/>
      <c r="AH27" s="683"/>
      <c r="AI27" s="683"/>
      <c r="AJ27" s="683"/>
      <c r="AK27" s="683"/>
      <c r="AL27" s="684" t="s">
        <v>159</v>
      </c>
      <c r="AM27" s="685"/>
      <c r="AN27" s="685"/>
      <c r="AO27" s="686"/>
      <c r="AP27" s="676" t="s">
        <v>281</v>
      </c>
      <c r="AQ27" s="677"/>
      <c r="AR27" s="677"/>
      <c r="AS27" s="677"/>
      <c r="AT27" s="677"/>
      <c r="AU27" s="677"/>
      <c r="AV27" s="677"/>
      <c r="AW27" s="677"/>
      <c r="AX27" s="677"/>
      <c r="AY27" s="677"/>
      <c r="AZ27" s="677"/>
      <c r="BA27" s="677"/>
      <c r="BB27" s="677"/>
      <c r="BC27" s="677"/>
      <c r="BD27" s="677"/>
      <c r="BE27" s="677"/>
      <c r="BF27" s="678"/>
      <c r="BG27" s="679">
        <v>4616776</v>
      </c>
      <c r="BH27" s="680"/>
      <c r="BI27" s="680"/>
      <c r="BJ27" s="680"/>
      <c r="BK27" s="680"/>
      <c r="BL27" s="680"/>
      <c r="BM27" s="680"/>
      <c r="BN27" s="681"/>
      <c r="BO27" s="682">
        <v>100</v>
      </c>
      <c r="BP27" s="682"/>
      <c r="BQ27" s="682"/>
      <c r="BR27" s="682"/>
      <c r="BS27" s="688">
        <v>55817</v>
      </c>
      <c r="BT27" s="680"/>
      <c r="BU27" s="680"/>
      <c r="BV27" s="680"/>
      <c r="BW27" s="680"/>
      <c r="BX27" s="680"/>
      <c r="BY27" s="680"/>
      <c r="BZ27" s="680"/>
      <c r="CA27" s="680"/>
      <c r="CB27" s="689"/>
      <c r="CD27" s="694" t="s">
        <v>282</v>
      </c>
      <c r="CE27" s="695"/>
      <c r="CF27" s="695"/>
      <c r="CG27" s="695"/>
      <c r="CH27" s="695"/>
      <c r="CI27" s="695"/>
      <c r="CJ27" s="695"/>
      <c r="CK27" s="695"/>
      <c r="CL27" s="695"/>
      <c r="CM27" s="695"/>
      <c r="CN27" s="695"/>
      <c r="CO27" s="695"/>
      <c r="CP27" s="695"/>
      <c r="CQ27" s="696"/>
      <c r="CR27" s="679">
        <v>1897698</v>
      </c>
      <c r="CS27" s="715"/>
      <c r="CT27" s="715"/>
      <c r="CU27" s="715"/>
      <c r="CV27" s="715"/>
      <c r="CW27" s="715"/>
      <c r="CX27" s="715"/>
      <c r="CY27" s="716"/>
      <c r="CZ27" s="684">
        <v>18.2</v>
      </c>
      <c r="DA27" s="713"/>
      <c r="DB27" s="713"/>
      <c r="DC27" s="717"/>
      <c r="DD27" s="688">
        <v>636209</v>
      </c>
      <c r="DE27" s="715"/>
      <c r="DF27" s="715"/>
      <c r="DG27" s="715"/>
      <c r="DH27" s="715"/>
      <c r="DI27" s="715"/>
      <c r="DJ27" s="715"/>
      <c r="DK27" s="716"/>
      <c r="DL27" s="688">
        <v>636209</v>
      </c>
      <c r="DM27" s="715"/>
      <c r="DN27" s="715"/>
      <c r="DO27" s="715"/>
      <c r="DP27" s="715"/>
      <c r="DQ27" s="715"/>
      <c r="DR27" s="715"/>
      <c r="DS27" s="715"/>
      <c r="DT27" s="715"/>
      <c r="DU27" s="715"/>
      <c r="DV27" s="716"/>
      <c r="DW27" s="684">
        <v>8.9</v>
      </c>
      <c r="DX27" s="713"/>
      <c r="DY27" s="713"/>
      <c r="DZ27" s="713"/>
      <c r="EA27" s="713"/>
      <c r="EB27" s="713"/>
      <c r="EC27" s="714"/>
    </row>
    <row r="28" spans="2:133" ht="11.25" customHeight="1" x14ac:dyDescent="0.15">
      <c r="B28" s="721" t="s">
        <v>283</v>
      </c>
      <c r="C28" s="722"/>
      <c r="D28" s="722"/>
      <c r="E28" s="722"/>
      <c r="F28" s="722"/>
      <c r="G28" s="722"/>
      <c r="H28" s="722"/>
      <c r="I28" s="722"/>
      <c r="J28" s="722"/>
      <c r="K28" s="722"/>
      <c r="L28" s="722"/>
      <c r="M28" s="722"/>
      <c r="N28" s="722"/>
      <c r="O28" s="722"/>
      <c r="P28" s="722"/>
      <c r="Q28" s="723"/>
      <c r="R28" s="679" t="s">
        <v>159</v>
      </c>
      <c r="S28" s="680"/>
      <c r="T28" s="680"/>
      <c r="U28" s="680"/>
      <c r="V28" s="680"/>
      <c r="W28" s="680"/>
      <c r="X28" s="680"/>
      <c r="Y28" s="681"/>
      <c r="Z28" s="682" t="s">
        <v>115</v>
      </c>
      <c r="AA28" s="682"/>
      <c r="AB28" s="682"/>
      <c r="AC28" s="682"/>
      <c r="AD28" s="683" t="s">
        <v>115</v>
      </c>
      <c r="AE28" s="683"/>
      <c r="AF28" s="683"/>
      <c r="AG28" s="683"/>
      <c r="AH28" s="683"/>
      <c r="AI28" s="683"/>
      <c r="AJ28" s="683"/>
      <c r="AK28" s="683"/>
      <c r="AL28" s="684" t="s">
        <v>159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284</v>
      </c>
      <c r="CE28" s="695"/>
      <c r="CF28" s="695"/>
      <c r="CG28" s="695"/>
      <c r="CH28" s="695"/>
      <c r="CI28" s="695"/>
      <c r="CJ28" s="695"/>
      <c r="CK28" s="695"/>
      <c r="CL28" s="695"/>
      <c r="CM28" s="695"/>
      <c r="CN28" s="695"/>
      <c r="CO28" s="695"/>
      <c r="CP28" s="695"/>
      <c r="CQ28" s="696"/>
      <c r="CR28" s="679">
        <v>956483</v>
      </c>
      <c r="CS28" s="680"/>
      <c r="CT28" s="680"/>
      <c r="CU28" s="680"/>
      <c r="CV28" s="680"/>
      <c r="CW28" s="680"/>
      <c r="CX28" s="680"/>
      <c r="CY28" s="681"/>
      <c r="CZ28" s="684">
        <v>9.1999999999999993</v>
      </c>
      <c r="DA28" s="713"/>
      <c r="DB28" s="713"/>
      <c r="DC28" s="717"/>
      <c r="DD28" s="688">
        <v>940841</v>
      </c>
      <c r="DE28" s="680"/>
      <c r="DF28" s="680"/>
      <c r="DG28" s="680"/>
      <c r="DH28" s="680"/>
      <c r="DI28" s="680"/>
      <c r="DJ28" s="680"/>
      <c r="DK28" s="681"/>
      <c r="DL28" s="688">
        <v>940841</v>
      </c>
      <c r="DM28" s="680"/>
      <c r="DN28" s="680"/>
      <c r="DO28" s="680"/>
      <c r="DP28" s="680"/>
      <c r="DQ28" s="680"/>
      <c r="DR28" s="680"/>
      <c r="DS28" s="680"/>
      <c r="DT28" s="680"/>
      <c r="DU28" s="680"/>
      <c r="DV28" s="681"/>
      <c r="DW28" s="684">
        <v>13.1</v>
      </c>
      <c r="DX28" s="713"/>
      <c r="DY28" s="713"/>
      <c r="DZ28" s="713"/>
      <c r="EA28" s="713"/>
      <c r="EB28" s="713"/>
      <c r="EC28" s="714"/>
    </row>
    <row r="29" spans="2:133" ht="11.25" customHeight="1" x14ac:dyDescent="0.15">
      <c r="B29" s="676" t="s">
        <v>285</v>
      </c>
      <c r="C29" s="677"/>
      <c r="D29" s="677"/>
      <c r="E29" s="677"/>
      <c r="F29" s="677"/>
      <c r="G29" s="677"/>
      <c r="H29" s="677"/>
      <c r="I29" s="677"/>
      <c r="J29" s="677"/>
      <c r="K29" s="677"/>
      <c r="L29" s="677"/>
      <c r="M29" s="677"/>
      <c r="N29" s="677"/>
      <c r="O29" s="677"/>
      <c r="P29" s="677"/>
      <c r="Q29" s="678"/>
      <c r="R29" s="679">
        <v>777148</v>
      </c>
      <c r="S29" s="680"/>
      <c r="T29" s="680"/>
      <c r="U29" s="680"/>
      <c r="V29" s="680"/>
      <c r="W29" s="680"/>
      <c r="X29" s="680"/>
      <c r="Y29" s="681"/>
      <c r="Z29" s="682">
        <v>7</v>
      </c>
      <c r="AA29" s="682"/>
      <c r="AB29" s="682"/>
      <c r="AC29" s="682"/>
      <c r="AD29" s="683" t="s">
        <v>159</v>
      </c>
      <c r="AE29" s="683"/>
      <c r="AF29" s="683"/>
      <c r="AG29" s="683"/>
      <c r="AH29" s="683"/>
      <c r="AI29" s="683"/>
      <c r="AJ29" s="683"/>
      <c r="AK29" s="683"/>
      <c r="AL29" s="684" t="s">
        <v>159</v>
      </c>
      <c r="AM29" s="685"/>
      <c r="AN29" s="685"/>
      <c r="AO29" s="686"/>
      <c r="AP29" s="658" t="s">
        <v>204</v>
      </c>
      <c r="AQ29" s="659"/>
      <c r="AR29" s="659"/>
      <c r="AS29" s="659"/>
      <c r="AT29" s="659"/>
      <c r="AU29" s="659"/>
      <c r="AV29" s="659"/>
      <c r="AW29" s="659"/>
      <c r="AX29" s="659"/>
      <c r="AY29" s="659"/>
      <c r="AZ29" s="659"/>
      <c r="BA29" s="659"/>
      <c r="BB29" s="659"/>
      <c r="BC29" s="659"/>
      <c r="BD29" s="659"/>
      <c r="BE29" s="659"/>
      <c r="BF29" s="660"/>
      <c r="BG29" s="658" t="s">
        <v>286</v>
      </c>
      <c r="BH29" s="719"/>
      <c r="BI29" s="719"/>
      <c r="BJ29" s="719"/>
      <c r="BK29" s="719"/>
      <c r="BL29" s="719"/>
      <c r="BM29" s="719"/>
      <c r="BN29" s="719"/>
      <c r="BO29" s="719"/>
      <c r="BP29" s="719"/>
      <c r="BQ29" s="720"/>
      <c r="BR29" s="658" t="s">
        <v>287</v>
      </c>
      <c r="BS29" s="719"/>
      <c r="BT29" s="719"/>
      <c r="BU29" s="719"/>
      <c r="BV29" s="719"/>
      <c r="BW29" s="719"/>
      <c r="BX29" s="719"/>
      <c r="BY29" s="719"/>
      <c r="BZ29" s="719"/>
      <c r="CA29" s="719"/>
      <c r="CB29" s="720"/>
      <c r="CD29" s="742" t="s">
        <v>288</v>
      </c>
      <c r="CE29" s="743"/>
      <c r="CF29" s="694" t="s">
        <v>289</v>
      </c>
      <c r="CG29" s="695"/>
      <c r="CH29" s="695"/>
      <c r="CI29" s="695"/>
      <c r="CJ29" s="695"/>
      <c r="CK29" s="695"/>
      <c r="CL29" s="695"/>
      <c r="CM29" s="695"/>
      <c r="CN29" s="695"/>
      <c r="CO29" s="695"/>
      <c r="CP29" s="695"/>
      <c r="CQ29" s="696"/>
      <c r="CR29" s="679">
        <v>956483</v>
      </c>
      <c r="CS29" s="715"/>
      <c r="CT29" s="715"/>
      <c r="CU29" s="715"/>
      <c r="CV29" s="715"/>
      <c r="CW29" s="715"/>
      <c r="CX29" s="715"/>
      <c r="CY29" s="716"/>
      <c r="CZ29" s="684">
        <v>9.1999999999999993</v>
      </c>
      <c r="DA29" s="713"/>
      <c r="DB29" s="713"/>
      <c r="DC29" s="717"/>
      <c r="DD29" s="688">
        <v>940841</v>
      </c>
      <c r="DE29" s="715"/>
      <c r="DF29" s="715"/>
      <c r="DG29" s="715"/>
      <c r="DH29" s="715"/>
      <c r="DI29" s="715"/>
      <c r="DJ29" s="715"/>
      <c r="DK29" s="716"/>
      <c r="DL29" s="688">
        <v>940841</v>
      </c>
      <c r="DM29" s="715"/>
      <c r="DN29" s="715"/>
      <c r="DO29" s="715"/>
      <c r="DP29" s="715"/>
      <c r="DQ29" s="715"/>
      <c r="DR29" s="715"/>
      <c r="DS29" s="715"/>
      <c r="DT29" s="715"/>
      <c r="DU29" s="715"/>
      <c r="DV29" s="716"/>
      <c r="DW29" s="684">
        <v>13.1</v>
      </c>
      <c r="DX29" s="713"/>
      <c r="DY29" s="713"/>
      <c r="DZ29" s="713"/>
      <c r="EA29" s="713"/>
      <c r="EB29" s="713"/>
      <c r="EC29" s="714"/>
    </row>
    <row r="30" spans="2:133" ht="11.25" customHeight="1" x14ac:dyDescent="0.15">
      <c r="B30" s="676" t="s">
        <v>290</v>
      </c>
      <c r="C30" s="677"/>
      <c r="D30" s="677"/>
      <c r="E30" s="677"/>
      <c r="F30" s="677"/>
      <c r="G30" s="677"/>
      <c r="H30" s="677"/>
      <c r="I30" s="677"/>
      <c r="J30" s="677"/>
      <c r="K30" s="677"/>
      <c r="L30" s="677"/>
      <c r="M30" s="677"/>
      <c r="N30" s="677"/>
      <c r="O30" s="677"/>
      <c r="P30" s="677"/>
      <c r="Q30" s="678"/>
      <c r="R30" s="679">
        <v>39286</v>
      </c>
      <c r="S30" s="680"/>
      <c r="T30" s="680"/>
      <c r="U30" s="680"/>
      <c r="V30" s="680"/>
      <c r="W30" s="680"/>
      <c r="X30" s="680"/>
      <c r="Y30" s="681"/>
      <c r="Z30" s="682">
        <v>0.4</v>
      </c>
      <c r="AA30" s="682"/>
      <c r="AB30" s="682"/>
      <c r="AC30" s="682"/>
      <c r="AD30" s="683">
        <v>4533</v>
      </c>
      <c r="AE30" s="683"/>
      <c r="AF30" s="683"/>
      <c r="AG30" s="683"/>
      <c r="AH30" s="683"/>
      <c r="AI30" s="683"/>
      <c r="AJ30" s="683"/>
      <c r="AK30" s="683"/>
      <c r="AL30" s="684">
        <v>0.1</v>
      </c>
      <c r="AM30" s="685"/>
      <c r="AN30" s="685"/>
      <c r="AO30" s="686"/>
      <c r="AP30" s="727" t="s">
        <v>291</v>
      </c>
      <c r="AQ30" s="728"/>
      <c r="AR30" s="728"/>
      <c r="AS30" s="728"/>
      <c r="AT30" s="733" t="s">
        <v>292</v>
      </c>
      <c r="AU30" s="230"/>
      <c r="AV30" s="230"/>
      <c r="AW30" s="230"/>
      <c r="AX30" s="665" t="s">
        <v>171</v>
      </c>
      <c r="AY30" s="666"/>
      <c r="AZ30" s="666"/>
      <c r="BA30" s="666"/>
      <c r="BB30" s="666"/>
      <c r="BC30" s="666"/>
      <c r="BD30" s="666"/>
      <c r="BE30" s="666"/>
      <c r="BF30" s="667"/>
      <c r="BG30" s="739">
        <v>99.6</v>
      </c>
      <c r="BH30" s="740"/>
      <c r="BI30" s="740"/>
      <c r="BJ30" s="740"/>
      <c r="BK30" s="740"/>
      <c r="BL30" s="740"/>
      <c r="BM30" s="674">
        <v>98.8</v>
      </c>
      <c r="BN30" s="740"/>
      <c r="BO30" s="740"/>
      <c r="BP30" s="740"/>
      <c r="BQ30" s="741"/>
      <c r="BR30" s="739">
        <v>99.6</v>
      </c>
      <c r="BS30" s="740"/>
      <c r="BT30" s="740"/>
      <c r="BU30" s="740"/>
      <c r="BV30" s="740"/>
      <c r="BW30" s="740"/>
      <c r="BX30" s="674">
        <v>98.7</v>
      </c>
      <c r="BY30" s="740"/>
      <c r="BZ30" s="740"/>
      <c r="CA30" s="740"/>
      <c r="CB30" s="741"/>
      <c r="CD30" s="744"/>
      <c r="CE30" s="745"/>
      <c r="CF30" s="694" t="s">
        <v>293</v>
      </c>
      <c r="CG30" s="695"/>
      <c r="CH30" s="695"/>
      <c r="CI30" s="695"/>
      <c r="CJ30" s="695"/>
      <c r="CK30" s="695"/>
      <c r="CL30" s="695"/>
      <c r="CM30" s="695"/>
      <c r="CN30" s="695"/>
      <c r="CO30" s="695"/>
      <c r="CP30" s="695"/>
      <c r="CQ30" s="696"/>
      <c r="CR30" s="679">
        <v>885181</v>
      </c>
      <c r="CS30" s="680"/>
      <c r="CT30" s="680"/>
      <c r="CU30" s="680"/>
      <c r="CV30" s="680"/>
      <c r="CW30" s="680"/>
      <c r="CX30" s="680"/>
      <c r="CY30" s="681"/>
      <c r="CZ30" s="684">
        <v>8.5</v>
      </c>
      <c r="DA30" s="713"/>
      <c r="DB30" s="713"/>
      <c r="DC30" s="717"/>
      <c r="DD30" s="688">
        <v>869847</v>
      </c>
      <c r="DE30" s="680"/>
      <c r="DF30" s="680"/>
      <c r="DG30" s="680"/>
      <c r="DH30" s="680"/>
      <c r="DI30" s="680"/>
      <c r="DJ30" s="680"/>
      <c r="DK30" s="681"/>
      <c r="DL30" s="688">
        <v>869847</v>
      </c>
      <c r="DM30" s="680"/>
      <c r="DN30" s="680"/>
      <c r="DO30" s="680"/>
      <c r="DP30" s="680"/>
      <c r="DQ30" s="680"/>
      <c r="DR30" s="680"/>
      <c r="DS30" s="680"/>
      <c r="DT30" s="680"/>
      <c r="DU30" s="680"/>
      <c r="DV30" s="681"/>
      <c r="DW30" s="684">
        <v>12.1</v>
      </c>
      <c r="DX30" s="713"/>
      <c r="DY30" s="713"/>
      <c r="DZ30" s="713"/>
      <c r="EA30" s="713"/>
      <c r="EB30" s="713"/>
      <c r="EC30" s="714"/>
    </row>
    <row r="31" spans="2:133" ht="11.25" customHeight="1" x14ac:dyDescent="0.15">
      <c r="B31" s="676" t="s">
        <v>294</v>
      </c>
      <c r="C31" s="677"/>
      <c r="D31" s="677"/>
      <c r="E31" s="677"/>
      <c r="F31" s="677"/>
      <c r="G31" s="677"/>
      <c r="H31" s="677"/>
      <c r="I31" s="677"/>
      <c r="J31" s="677"/>
      <c r="K31" s="677"/>
      <c r="L31" s="677"/>
      <c r="M31" s="677"/>
      <c r="N31" s="677"/>
      <c r="O31" s="677"/>
      <c r="P31" s="677"/>
      <c r="Q31" s="678"/>
      <c r="R31" s="679">
        <v>60319</v>
      </c>
      <c r="S31" s="680"/>
      <c r="T31" s="680"/>
      <c r="U31" s="680"/>
      <c r="V31" s="680"/>
      <c r="W31" s="680"/>
      <c r="X31" s="680"/>
      <c r="Y31" s="681"/>
      <c r="Z31" s="682">
        <v>0.5</v>
      </c>
      <c r="AA31" s="682"/>
      <c r="AB31" s="682"/>
      <c r="AC31" s="682"/>
      <c r="AD31" s="683" t="s">
        <v>159</v>
      </c>
      <c r="AE31" s="683"/>
      <c r="AF31" s="683"/>
      <c r="AG31" s="683"/>
      <c r="AH31" s="683"/>
      <c r="AI31" s="683"/>
      <c r="AJ31" s="683"/>
      <c r="AK31" s="683"/>
      <c r="AL31" s="684" t="s">
        <v>115</v>
      </c>
      <c r="AM31" s="685"/>
      <c r="AN31" s="685"/>
      <c r="AO31" s="686"/>
      <c r="AP31" s="729"/>
      <c r="AQ31" s="730"/>
      <c r="AR31" s="730"/>
      <c r="AS31" s="730"/>
      <c r="AT31" s="734"/>
      <c r="AU31" s="229" t="s">
        <v>295</v>
      </c>
      <c r="AV31" s="229"/>
      <c r="AW31" s="229"/>
      <c r="AX31" s="676" t="s">
        <v>296</v>
      </c>
      <c r="AY31" s="677"/>
      <c r="AZ31" s="677"/>
      <c r="BA31" s="677"/>
      <c r="BB31" s="677"/>
      <c r="BC31" s="677"/>
      <c r="BD31" s="677"/>
      <c r="BE31" s="677"/>
      <c r="BF31" s="678"/>
      <c r="BG31" s="736">
        <v>99.4</v>
      </c>
      <c r="BH31" s="715"/>
      <c r="BI31" s="715"/>
      <c r="BJ31" s="715"/>
      <c r="BK31" s="715"/>
      <c r="BL31" s="715"/>
      <c r="BM31" s="685">
        <v>98.4</v>
      </c>
      <c r="BN31" s="737"/>
      <c r="BO31" s="737"/>
      <c r="BP31" s="737"/>
      <c r="BQ31" s="738"/>
      <c r="BR31" s="736">
        <v>99.4</v>
      </c>
      <c r="BS31" s="715"/>
      <c r="BT31" s="715"/>
      <c r="BU31" s="715"/>
      <c r="BV31" s="715"/>
      <c r="BW31" s="715"/>
      <c r="BX31" s="685">
        <v>98.2</v>
      </c>
      <c r="BY31" s="737"/>
      <c r="BZ31" s="737"/>
      <c r="CA31" s="737"/>
      <c r="CB31" s="738"/>
      <c r="CD31" s="744"/>
      <c r="CE31" s="745"/>
      <c r="CF31" s="694" t="s">
        <v>297</v>
      </c>
      <c r="CG31" s="695"/>
      <c r="CH31" s="695"/>
      <c r="CI31" s="695"/>
      <c r="CJ31" s="695"/>
      <c r="CK31" s="695"/>
      <c r="CL31" s="695"/>
      <c r="CM31" s="695"/>
      <c r="CN31" s="695"/>
      <c r="CO31" s="695"/>
      <c r="CP31" s="695"/>
      <c r="CQ31" s="696"/>
      <c r="CR31" s="679">
        <v>71302</v>
      </c>
      <c r="CS31" s="715"/>
      <c r="CT31" s="715"/>
      <c r="CU31" s="715"/>
      <c r="CV31" s="715"/>
      <c r="CW31" s="715"/>
      <c r="CX31" s="715"/>
      <c r="CY31" s="716"/>
      <c r="CZ31" s="684">
        <v>0.7</v>
      </c>
      <c r="DA31" s="713"/>
      <c r="DB31" s="713"/>
      <c r="DC31" s="717"/>
      <c r="DD31" s="688">
        <v>70994</v>
      </c>
      <c r="DE31" s="715"/>
      <c r="DF31" s="715"/>
      <c r="DG31" s="715"/>
      <c r="DH31" s="715"/>
      <c r="DI31" s="715"/>
      <c r="DJ31" s="715"/>
      <c r="DK31" s="716"/>
      <c r="DL31" s="688">
        <v>70994</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298</v>
      </c>
      <c r="C32" s="677"/>
      <c r="D32" s="677"/>
      <c r="E32" s="677"/>
      <c r="F32" s="677"/>
      <c r="G32" s="677"/>
      <c r="H32" s="677"/>
      <c r="I32" s="677"/>
      <c r="J32" s="677"/>
      <c r="K32" s="677"/>
      <c r="L32" s="677"/>
      <c r="M32" s="677"/>
      <c r="N32" s="677"/>
      <c r="O32" s="677"/>
      <c r="P32" s="677"/>
      <c r="Q32" s="678"/>
      <c r="R32" s="679">
        <v>666093</v>
      </c>
      <c r="S32" s="680"/>
      <c r="T32" s="680"/>
      <c r="U32" s="680"/>
      <c r="V32" s="680"/>
      <c r="W32" s="680"/>
      <c r="X32" s="680"/>
      <c r="Y32" s="681"/>
      <c r="Z32" s="682">
        <v>6</v>
      </c>
      <c r="AA32" s="682"/>
      <c r="AB32" s="682"/>
      <c r="AC32" s="682"/>
      <c r="AD32" s="683" t="s">
        <v>159</v>
      </c>
      <c r="AE32" s="683"/>
      <c r="AF32" s="683"/>
      <c r="AG32" s="683"/>
      <c r="AH32" s="683"/>
      <c r="AI32" s="683"/>
      <c r="AJ32" s="683"/>
      <c r="AK32" s="683"/>
      <c r="AL32" s="684" t="s">
        <v>159</v>
      </c>
      <c r="AM32" s="685"/>
      <c r="AN32" s="685"/>
      <c r="AO32" s="686"/>
      <c r="AP32" s="731"/>
      <c r="AQ32" s="732"/>
      <c r="AR32" s="732"/>
      <c r="AS32" s="732"/>
      <c r="AT32" s="735"/>
      <c r="AU32" s="231"/>
      <c r="AV32" s="231"/>
      <c r="AW32" s="231"/>
      <c r="AX32" s="724" t="s">
        <v>299</v>
      </c>
      <c r="AY32" s="725"/>
      <c r="AZ32" s="725"/>
      <c r="BA32" s="725"/>
      <c r="BB32" s="725"/>
      <c r="BC32" s="725"/>
      <c r="BD32" s="725"/>
      <c r="BE32" s="725"/>
      <c r="BF32" s="726"/>
      <c r="BG32" s="748">
        <v>99.8</v>
      </c>
      <c r="BH32" s="749"/>
      <c r="BI32" s="749"/>
      <c r="BJ32" s="749"/>
      <c r="BK32" s="749"/>
      <c r="BL32" s="749"/>
      <c r="BM32" s="750">
        <v>99.2</v>
      </c>
      <c r="BN32" s="749"/>
      <c r="BO32" s="749"/>
      <c r="BP32" s="749"/>
      <c r="BQ32" s="751"/>
      <c r="BR32" s="748">
        <v>99.8</v>
      </c>
      <c r="BS32" s="749"/>
      <c r="BT32" s="749"/>
      <c r="BU32" s="749"/>
      <c r="BV32" s="749"/>
      <c r="BW32" s="749"/>
      <c r="BX32" s="750">
        <v>99.1</v>
      </c>
      <c r="BY32" s="749"/>
      <c r="BZ32" s="749"/>
      <c r="CA32" s="749"/>
      <c r="CB32" s="751"/>
      <c r="CD32" s="746"/>
      <c r="CE32" s="747"/>
      <c r="CF32" s="694" t="s">
        <v>300</v>
      </c>
      <c r="CG32" s="695"/>
      <c r="CH32" s="695"/>
      <c r="CI32" s="695"/>
      <c r="CJ32" s="695"/>
      <c r="CK32" s="695"/>
      <c r="CL32" s="695"/>
      <c r="CM32" s="695"/>
      <c r="CN32" s="695"/>
      <c r="CO32" s="695"/>
      <c r="CP32" s="695"/>
      <c r="CQ32" s="696"/>
      <c r="CR32" s="679" t="s">
        <v>159</v>
      </c>
      <c r="CS32" s="680"/>
      <c r="CT32" s="680"/>
      <c r="CU32" s="680"/>
      <c r="CV32" s="680"/>
      <c r="CW32" s="680"/>
      <c r="CX32" s="680"/>
      <c r="CY32" s="681"/>
      <c r="CZ32" s="684" t="s">
        <v>159</v>
      </c>
      <c r="DA32" s="713"/>
      <c r="DB32" s="713"/>
      <c r="DC32" s="717"/>
      <c r="DD32" s="688" t="s">
        <v>159</v>
      </c>
      <c r="DE32" s="680"/>
      <c r="DF32" s="680"/>
      <c r="DG32" s="680"/>
      <c r="DH32" s="680"/>
      <c r="DI32" s="680"/>
      <c r="DJ32" s="680"/>
      <c r="DK32" s="681"/>
      <c r="DL32" s="688" t="s">
        <v>159</v>
      </c>
      <c r="DM32" s="680"/>
      <c r="DN32" s="680"/>
      <c r="DO32" s="680"/>
      <c r="DP32" s="680"/>
      <c r="DQ32" s="680"/>
      <c r="DR32" s="680"/>
      <c r="DS32" s="680"/>
      <c r="DT32" s="680"/>
      <c r="DU32" s="680"/>
      <c r="DV32" s="681"/>
      <c r="DW32" s="684" t="s">
        <v>115</v>
      </c>
      <c r="DX32" s="713"/>
      <c r="DY32" s="713"/>
      <c r="DZ32" s="713"/>
      <c r="EA32" s="713"/>
      <c r="EB32" s="713"/>
      <c r="EC32" s="714"/>
    </row>
    <row r="33" spans="2:133" ht="11.25" customHeight="1" x14ac:dyDescent="0.15">
      <c r="B33" s="676" t="s">
        <v>301</v>
      </c>
      <c r="C33" s="677"/>
      <c r="D33" s="677"/>
      <c r="E33" s="677"/>
      <c r="F33" s="677"/>
      <c r="G33" s="677"/>
      <c r="H33" s="677"/>
      <c r="I33" s="677"/>
      <c r="J33" s="677"/>
      <c r="K33" s="677"/>
      <c r="L33" s="677"/>
      <c r="M33" s="677"/>
      <c r="N33" s="677"/>
      <c r="O33" s="677"/>
      <c r="P33" s="677"/>
      <c r="Q33" s="678"/>
      <c r="R33" s="679">
        <v>270632</v>
      </c>
      <c r="S33" s="680"/>
      <c r="T33" s="680"/>
      <c r="U33" s="680"/>
      <c r="V33" s="680"/>
      <c r="W33" s="680"/>
      <c r="X33" s="680"/>
      <c r="Y33" s="681"/>
      <c r="Z33" s="682">
        <v>2.4</v>
      </c>
      <c r="AA33" s="682"/>
      <c r="AB33" s="682"/>
      <c r="AC33" s="682"/>
      <c r="AD33" s="683" t="s">
        <v>159</v>
      </c>
      <c r="AE33" s="683"/>
      <c r="AF33" s="683"/>
      <c r="AG33" s="683"/>
      <c r="AH33" s="683"/>
      <c r="AI33" s="683"/>
      <c r="AJ33" s="683"/>
      <c r="AK33" s="683"/>
      <c r="AL33" s="684" t="s">
        <v>159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302</v>
      </c>
      <c r="CE33" s="695"/>
      <c r="CF33" s="695"/>
      <c r="CG33" s="695"/>
      <c r="CH33" s="695"/>
      <c r="CI33" s="695"/>
      <c r="CJ33" s="695"/>
      <c r="CK33" s="695"/>
      <c r="CL33" s="695"/>
      <c r="CM33" s="695"/>
      <c r="CN33" s="695"/>
      <c r="CO33" s="695"/>
      <c r="CP33" s="695"/>
      <c r="CQ33" s="696"/>
      <c r="CR33" s="679">
        <v>4791135</v>
      </c>
      <c r="CS33" s="715"/>
      <c r="CT33" s="715"/>
      <c r="CU33" s="715"/>
      <c r="CV33" s="715"/>
      <c r="CW33" s="715"/>
      <c r="CX33" s="715"/>
      <c r="CY33" s="716"/>
      <c r="CZ33" s="684">
        <v>46.1</v>
      </c>
      <c r="DA33" s="713"/>
      <c r="DB33" s="713"/>
      <c r="DC33" s="717"/>
      <c r="DD33" s="688">
        <v>3956956</v>
      </c>
      <c r="DE33" s="715"/>
      <c r="DF33" s="715"/>
      <c r="DG33" s="715"/>
      <c r="DH33" s="715"/>
      <c r="DI33" s="715"/>
      <c r="DJ33" s="715"/>
      <c r="DK33" s="716"/>
      <c r="DL33" s="688">
        <v>3715373</v>
      </c>
      <c r="DM33" s="715"/>
      <c r="DN33" s="715"/>
      <c r="DO33" s="715"/>
      <c r="DP33" s="715"/>
      <c r="DQ33" s="715"/>
      <c r="DR33" s="715"/>
      <c r="DS33" s="715"/>
      <c r="DT33" s="715"/>
      <c r="DU33" s="715"/>
      <c r="DV33" s="716"/>
      <c r="DW33" s="684">
        <v>51.8</v>
      </c>
      <c r="DX33" s="713"/>
      <c r="DY33" s="713"/>
      <c r="DZ33" s="713"/>
      <c r="EA33" s="713"/>
      <c r="EB33" s="713"/>
      <c r="EC33" s="714"/>
    </row>
    <row r="34" spans="2:133" ht="11.25" customHeight="1" x14ac:dyDescent="0.15">
      <c r="B34" s="676" t="s">
        <v>303</v>
      </c>
      <c r="C34" s="677"/>
      <c r="D34" s="677"/>
      <c r="E34" s="677"/>
      <c r="F34" s="677"/>
      <c r="G34" s="677"/>
      <c r="H34" s="677"/>
      <c r="I34" s="677"/>
      <c r="J34" s="677"/>
      <c r="K34" s="677"/>
      <c r="L34" s="677"/>
      <c r="M34" s="677"/>
      <c r="N34" s="677"/>
      <c r="O34" s="677"/>
      <c r="P34" s="677"/>
      <c r="Q34" s="678"/>
      <c r="R34" s="679">
        <v>344691</v>
      </c>
      <c r="S34" s="680"/>
      <c r="T34" s="680"/>
      <c r="U34" s="680"/>
      <c r="V34" s="680"/>
      <c r="W34" s="680"/>
      <c r="X34" s="680"/>
      <c r="Y34" s="681"/>
      <c r="Z34" s="682">
        <v>3.1</v>
      </c>
      <c r="AA34" s="682"/>
      <c r="AB34" s="682"/>
      <c r="AC34" s="682"/>
      <c r="AD34" s="683">
        <v>9</v>
      </c>
      <c r="AE34" s="683"/>
      <c r="AF34" s="683"/>
      <c r="AG34" s="683"/>
      <c r="AH34" s="683"/>
      <c r="AI34" s="683"/>
      <c r="AJ34" s="683"/>
      <c r="AK34" s="683"/>
      <c r="AL34" s="684">
        <v>0</v>
      </c>
      <c r="AM34" s="685"/>
      <c r="AN34" s="685"/>
      <c r="AO34" s="686"/>
      <c r="AP34" s="234"/>
      <c r="AQ34" s="658" t="s">
        <v>304</v>
      </c>
      <c r="AR34" s="659"/>
      <c r="AS34" s="659"/>
      <c r="AT34" s="659"/>
      <c r="AU34" s="659"/>
      <c r="AV34" s="659"/>
      <c r="AW34" s="659"/>
      <c r="AX34" s="659"/>
      <c r="AY34" s="659"/>
      <c r="AZ34" s="659"/>
      <c r="BA34" s="659"/>
      <c r="BB34" s="659"/>
      <c r="BC34" s="659"/>
      <c r="BD34" s="659"/>
      <c r="BE34" s="659"/>
      <c r="BF34" s="660"/>
      <c r="BG34" s="658" t="s">
        <v>305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306</v>
      </c>
      <c r="CE34" s="695"/>
      <c r="CF34" s="695"/>
      <c r="CG34" s="695"/>
      <c r="CH34" s="695"/>
      <c r="CI34" s="695"/>
      <c r="CJ34" s="695"/>
      <c r="CK34" s="695"/>
      <c r="CL34" s="695"/>
      <c r="CM34" s="695"/>
      <c r="CN34" s="695"/>
      <c r="CO34" s="695"/>
      <c r="CP34" s="695"/>
      <c r="CQ34" s="696"/>
      <c r="CR34" s="679">
        <v>2505138</v>
      </c>
      <c r="CS34" s="680"/>
      <c r="CT34" s="680"/>
      <c r="CU34" s="680"/>
      <c r="CV34" s="680"/>
      <c r="CW34" s="680"/>
      <c r="CX34" s="680"/>
      <c r="CY34" s="681"/>
      <c r="CZ34" s="684">
        <v>24.1</v>
      </c>
      <c r="DA34" s="713"/>
      <c r="DB34" s="713"/>
      <c r="DC34" s="717"/>
      <c r="DD34" s="688">
        <v>1990114</v>
      </c>
      <c r="DE34" s="680"/>
      <c r="DF34" s="680"/>
      <c r="DG34" s="680"/>
      <c r="DH34" s="680"/>
      <c r="DI34" s="680"/>
      <c r="DJ34" s="680"/>
      <c r="DK34" s="681"/>
      <c r="DL34" s="688">
        <v>1973156</v>
      </c>
      <c r="DM34" s="680"/>
      <c r="DN34" s="680"/>
      <c r="DO34" s="680"/>
      <c r="DP34" s="680"/>
      <c r="DQ34" s="680"/>
      <c r="DR34" s="680"/>
      <c r="DS34" s="680"/>
      <c r="DT34" s="680"/>
      <c r="DU34" s="680"/>
      <c r="DV34" s="681"/>
      <c r="DW34" s="684">
        <v>27.5</v>
      </c>
      <c r="DX34" s="713"/>
      <c r="DY34" s="713"/>
      <c r="DZ34" s="713"/>
      <c r="EA34" s="713"/>
      <c r="EB34" s="713"/>
      <c r="EC34" s="714"/>
    </row>
    <row r="35" spans="2:133" ht="11.25" customHeight="1" x14ac:dyDescent="0.15">
      <c r="B35" s="676" t="s">
        <v>307</v>
      </c>
      <c r="C35" s="677"/>
      <c r="D35" s="677"/>
      <c r="E35" s="677"/>
      <c r="F35" s="677"/>
      <c r="G35" s="677"/>
      <c r="H35" s="677"/>
      <c r="I35" s="677"/>
      <c r="J35" s="677"/>
      <c r="K35" s="677"/>
      <c r="L35" s="677"/>
      <c r="M35" s="677"/>
      <c r="N35" s="677"/>
      <c r="O35" s="677"/>
      <c r="P35" s="677"/>
      <c r="Q35" s="678"/>
      <c r="R35" s="679">
        <v>621800</v>
      </c>
      <c r="S35" s="680"/>
      <c r="T35" s="680"/>
      <c r="U35" s="680"/>
      <c r="V35" s="680"/>
      <c r="W35" s="680"/>
      <c r="X35" s="680"/>
      <c r="Y35" s="681"/>
      <c r="Z35" s="682">
        <v>5.6</v>
      </c>
      <c r="AA35" s="682"/>
      <c r="AB35" s="682"/>
      <c r="AC35" s="682"/>
      <c r="AD35" s="683" t="s">
        <v>308</v>
      </c>
      <c r="AE35" s="683"/>
      <c r="AF35" s="683"/>
      <c r="AG35" s="683"/>
      <c r="AH35" s="683"/>
      <c r="AI35" s="683"/>
      <c r="AJ35" s="683"/>
      <c r="AK35" s="683"/>
      <c r="AL35" s="684" t="s">
        <v>159</v>
      </c>
      <c r="AM35" s="685"/>
      <c r="AN35" s="685"/>
      <c r="AO35" s="686"/>
      <c r="AP35" s="234"/>
      <c r="AQ35" s="752" t="s">
        <v>309</v>
      </c>
      <c r="AR35" s="753"/>
      <c r="AS35" s="753"/>
      <c r="AT35" s="753"/>
      <c r="AU35" s="753"/>
      <c r="AV35" s="753"/>
      <c r="AW35" s="753"/>
      <c r="AX35" s="753"/>
      <c r="AY35" s="754"/>
      <c r="AZ35" s="668">
        <v>1313689</v>
      </c>
      <c r="BA35" s="669"/>
      <c r="BB35" s="669"/>
      <c r="BC35" s="669"/>
      <c r="BD35" s="669"/>
      <c r="BE35" s="669"/>
      <c r="BF35" s="755"/>
      <c r="BG35" s="690" t="s">
        <v>310</v>
      </c>
      <c r="BH35" s="691"/>
      <c r="BI35" s="691"/>
      <c r="BJ35" s="691"/>
      <c r="BK35" s="691"/>
      <c r="BL35" s="691"/>
      <c r="BM35" s="691"/>
      <c r="BN35" s="691"/>
      <c r="BO35" s="691"/>
      <c r="BP35" s="691"/>
      <c r="BQ35" s="691"/>
      <c r="BR35" s="691"/>
      <c r="BS35" s="691"/>
      <c r="BT35" s="691"/>
      <c r="BU35" s="692"/>
      <c r="BV35" s="668">
        <v>152279</v>
      </c>
      <c r="BW35" s="669"/>
      <c r="BX35" s="669"/>
      <c r="BY35" s="669"/>
      <c r="BZ35" s="669"/>
      <c r="CA35" s="669"/>
      <c r="CB35" s="755"/>
      <c r="CD35" s="694" t="s">
        <v>311</v>
      </c>
      <c r="CE35" s="695"/>
      <c r="CF35" s="695"/>
      <c r="CG35" s="695"/>
      <c r="CH35" s="695"/>
      <c r="CI35" s="695"/>
      <c r="CJ35" s="695"/>
      <c r="CK35" s="695"/>
      <c r="CL35" s="695"/>
      <c r="CM35" s="695"/>
      <c r="CN35" s="695"/>
      <c r="CO35" s="695"/>
      <c r="CP35" s="695"/>
      <c r="CQ35" s="696"/>
      <c r="CR35" s="679">
        <v>60611</v>
      </c>
      <c r="CS35" s="715"/>
      <c r="CT35" s="715"/>
      <c r="CU35" s="715"/>
      <c r="CV35" s="715"/>
      <c r="CW35" s="715"/>
      <c r="CX35" s="715"/>
      <c r="CY35" s="716"/>
      <c r="CZ35" s="684">
        <v>0.6</v>
      </c>
      <c r="DA35" s="713"/>
      <c r="DB35" s="713"/>
      <c r="DC35" s="717"/>
      <c r="DD35" s="688">
        <v>13087</v>
      </c>
      <c r="DE35" s="715"/>
      <c r="DF35" s="715"/>
      <c r="DG35" s="715"/>
      <c r="DH35" s="715"/>
      <c r="DI35" s="715"/>
      <c r="DJ35" s="715"/>
      <c r="DK35" s="716"/>
      <c r="DL35" s="688">
        <v>13087</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15">
      <c r="B36" s="676" t="s">
        <v>312</v>
      </c>
      <c r="C36" s="677"/>
      <c r="D36" s="677"/>
      <c r="E36" s="677"/>
      <c r="F36" s="677"/>
      <c r="G36" s="677"/>
      <c r="H36" s="677"/>
      <c r="I36" s="677"/>
      <c r="J36" s="677"/>
      <c r="K36" s="677"/>
      <c r="L36" s="677"/>
      <c r="M36" s="677"/>
      <c r="N36" s="677"/>
      <c r="O36" s="677"/>
      <c r="P36" s="677"/>
      <c r="Q36" s="678"/>
      <c r="R36" s="679" t="s">
        <v>159</v>
      </c>
      <c r="S36" s="680"/>
      <c r="T36" s="680"/>
      <c r="U36" s="680"/>
      <c r="V36" s="680"/>
      <c r="W36" s="680"/>
      <c r="X36" s="680"/>
      <c r="Y36" s="681"/>
      <c r="Z36" s="682" t="s">
        <v>159</v>
      </c>
      <c r="AA36" s="682"/>
      <c r="AB36" s="682"/>
      <c r="AC36" s="682"/>
      <c r="AD36" s="683" t="s">
        <v>159</v>
      </c>
      <c r="AE36" s="683"/>
      <c r="AF36" s="683"/>
      <c r="AG36" s="683"/>
      <c r="AH36" s="683"/>
      <c r="AI36" s="683"/>
      <c r="AJ36" s="683"/>
      <c r="AK36" s="683"/>
      <c r="AL36" s="684" t="s">
        <v>159</v>
      </c>
      <c r="AM36" s="685"/>
      <c r="AN36" s="685"/>
      <c r="AO36" s="686"/>
      <c r="AQ36" s="756" t="s">
        <v>313</v>
      </c>
      <c r="AR36" s="757"/>
      <c r="AS36" s="757"/>
      <c r="AT36" s="757"/>
      <c r="AU36" s="757"/>
      <c r="AV36" s="757"/>
      <c r="AW36" s="757"/>
      <c r="AX36" s="757"/>
      <c r="AY36" s="758"/>
      <c r="AZ36" s="679">
        <v>369000</v>
      </c>
      <c r="BA36" s="680"/>
      <c r="BB36" s="680"/>
      <c r="BC36" s="680"/>
      <c r="BD36" s="715"/>
      <c r="BE36" s="715"/>
      <c r="BF36" s="738"/>
      <c r="BG36" s="694" t="s">
        <v>314</v>
      </c>
      <c r="BH36" s="695"/>
      <c r="BI36" s="695"/>
      <c r="BJ36" s="695"/>
      <c r="BK36" s="695"/>
      <c r="BL36" s="695"/>
      <c r="BM36" s="695"/>
      <c r="BN36" s="695"/>
      <c r="BO36" s="695"/>
      <c r="BP36" s="695"/>
      <c r="BQ36" s="695"/>
      <c r="BR36" s="695"/>
      <c r="BS36" s="695"/>
      <c r="BT36" s="695"/>
      <c r="BU36" s="696"/>
      <c r="BV36" s="679">
        <v>134184</v>
      </c>
      <c r="BW36" s="680"/>
      <c r="BX36" s="680"/>
      <c r="BY36" s="680"/>
      <c r="BZ36" s="680"/>
      <c r="CA36" s="680"/>
      <c r="CB36" s="689"/>
      <c r="CD36" s="694" t="s">
        <v>315</v>
      </c>
      <c r="CE36" s="695"/>
      <c r="CF36" s="695"/>
      <c r="CG36" s="695"/>
      <c r="CH36" s="695"/>
      <c r="CI36" s="695"/>
      <c r="CJ36" s="695"/>
      <c r="CK36" s="695"/>
      <c r="CL36" s="695"/>
      <c r="CM36" s="695"/>
      <c r="CN36" s="695"/>
      <c r="CO36" s="695"/>
      <c r="CP36" s="695"/>
      <c r="CQ36" s="696"/>
      <c r="CR36" s="679">
        <v>897382</v>
      </c>
      <c r="CS36" s="680"/>
      <c r="CT36" s="680"/>
      <c r="CU36" s="680"/>
      <c r="CV36" s="680"/>
      <c r="CW36" s="680"/>
      <c r="CX36" s="680"/>
      <c r="CY36" s="681"/>
      <c r="CZ36" s="684">
        <v>8.6</v>
      </c>
      <c r="DA36" s="713"/>
      <c r="DB36" s="713"/>
      <c r="DC36" s="717"/>
      <c r="DD36" s="688">
        <v>822444</v>
      </c>
      <c r="DE36" s="680"/>
      <c r="DF36" s="680"/>
      <c r="DG36" s="680"/>
      <c r="DH36" s="680"/>
      <c r="DI36" s="680"/>
      <c r="DJ36" s="680"/>
      <c r="DK36" s="681"/>
      <c r="DL36" s="688">
        <v>744841</v>
      </c>
      <c r="DM36" s="680"/>
      <c r="DN36" s="680"/>
      <c r="DO36" s="680"/>
      <c r="DP36" s="680"/>
      <c r="DQ36" s="680"/>
      <c r="DR36" s="680"/>
      <c r="DS36" s="680"/>
      <c r="DT36" s="680"/>
      <c r="DU36" s="680"/>
      <c r="DV36" s="681"/>
      <c r="DW36" s="684">
        <v>10.4</v>
      </c>
      <c r="DX36" s="713"/>
      <c r="DY36" s="713"/>
      <c r="DZ36" s="713"/>
      <c r="EA36" s="713"/>
      <c r="EB36" s="713"/>
      <c r="EC36" s="714"/>
    </row>
    <row r="37" spans="2:133" ht="11.25" customHeight="1" x14ac:dyDescent="0.15">
      <c r="B37" s="676" t="s">
        <v>316</v>
      </c>
      <c r="C37" s="677"/>
      <c r="D37" s="677"/>
      <c r="E37" s="677"/>
      <c r="F37" s="677"/>
      <c r="G37" s="677"/>
      <c r="H37" s="677"/>
      <c r="I37" s="677"/>
      <c r="J37" s="677"/>
      <c r="K37" s="677"/>
      <c r="L37" s="677"/>
      <c r="M37" s="677"/>
      <c r="N37" s="677"/>
      <c r="O37" s="677"/>
      <c r="P37" s="677"/>
      <c r="Q37" s="678"/>
      <c r="R37" s="679">
        <v>512300</v>
      </c>
      <c r="S37" s="680"/>
      <c r="T37" s="680"/>
      <c r="U37" s="680"/>
      <c r="V37" s="680"/>
      <c r="W37" s="680"/>
      <c r="X37" s="680"/>
      <c r="Y37" s="681"/>
      <c r="Z37" s="682">
        <v>4.5999999999999996</v>
      </c>
      <c r="AA37" s="682"/>
      <c r="AB37" s="682"/>
      <c r="AC37" s="682"/>
      <c r="AD37" s="683" t="s">
        <v>159</v>
      </c>
      <c r="AE37" s="683"/>
      <c r="AF37" s="683"/>
      <c r="AG37" s="683"/>
      <c r="AH37" s="683"/>
      <c r="AI37" s="683"/>
      <c r="AJ37" s="683"/>
      <c r="AK37" s="683"/>
      <c r="AL37" s="684" t="s">
        <v>159</v>
      </c>
      <c r="AM37" s="685"/>
      <c r="AN37" s="685"/>
      <c r="AO37" s="686"/>
      <c r="AQ37" s="756" t="s">
        <v>317</v>
      </c>
      <c r="AR37" s="757"/>
      <c r="AS37" s="757"/>
      <c r="AT37" s="757"/>
      <c r="AU37" s="757"/>
      <c r="AV37" s="757"/>
      <c r="AW37" s="757"/>
      <c r="AX37" s="757"/>
      <c r="AY37" s="758"/>
      <c r="AZ37" s="679" t="s">
        <v>159</v>
      </c>
      <c r="BA37" s="680"/>
      <c r="BB37" s="680"/>
      <c r="BC37" s="680"/>
      <c r="BD37" s="715"/>
      <c r="BE37" s="715"/>
      <c r="BF37" s="738"/>
      <c r="BG37" s="694" t="s">
        <v>318</v>
      </c>
      <c r="BH37" s="695"/>
      <c r="BI37" s="695"/>
      <c r="BJ37" s="695"/>
      <c r="BK37" s="695"/>
      <c r="BL37" s="695"/>
      <c r="BM37" s="695"/>
      <c r="BN37" s="695"/>
      <c r="BO37" s="695"/>
      <c r="BP37" s="695"/>
      <c r="BQ37" s="695"/>
      <c r="BR37" s="695"/>
      <c r="BS37" s="695"/>
      <c r="BT37" s="695"/>
      <c r="BU37" s="696"/>
      <c r="BV37" s="679">
        <v>4838</v>
      </c>
      <c r="BW37" s="680"/>
      <c r="BX37" s="680"/>
      <c r="BY37" s="680"/>
      <c r="BZ37" s="680"/>
      <c r="CA37" s="680"/>
      <c r="CB37" s="689"/>
      <c r="CD37" s="694" t="s">
        <v>319</v>
      </c>
      <c r="CE37" s="695"/>
      <c r="CF37" s="695"/>
      <c r="CG37" s="695"/>
      <c r="CH37" s="695"/>
      <c r="CI37" s="695"/>
      <c r="CJ37" s="695"/>
      <c r="CK37" s="695"/>
      <c r="CL37" s="695"/>
      <c r="CM37" s="695"/>
      <c r="CN37" s="695"/>
      <c r="CO37" s="695"/>
      <c r="CP37" s="695"/>
      <c r="CQ37" s="696"/>
      <c r="CR37" s="679">
        <v>5017</v>
      </c>
      <c r="CS37" s="715"/>
      <c r="CT37" s="715"/>
      <c r="CU37" s="715"/>
      <c r="CV37" s="715"/>
      <c r="CW37" s="715"/>
      <c r="CX37" s="715"/>
      <c r="CY37" s="716"/>
      <c r="CZ37" s="684">
        <v>0</v>
      </c>
      <c r="DA37" s="713"/>
      <c r="DB37" s="713"/>
      <c r="DC37" s="717"/>
      <c r="DD37" s="688">
        <v>5017</v>
      </c>
      <c r="DE37" s="715"/>
      <c r="DF37" s="715"/>
      <c r="DG37" s="715"/>
      <c r="DH37" s="715"/>
      <c r="DI37" s="715"/>
      <c r="DJ37" s="715"/>
      <c r="DK37" s="716"/>
      <c r="DL37" s="688">
        <v>5017</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320</v>
      </c>
      <c r="C38" s="725"/>
      <c r="D38" s="725"/>
      <c r="E38" s="725"/>
      <c r="F38" s="725"/>
      <c r="G38" s="725"/>
      <c r="H38" s="725"/>
      <c r="I38" s="725"/>
      <c r="J38" s="725"/>
      <c r="K38" s="725"/>
      <c r="L38" s="725"/>
      <c r="M38" s="725"/>
      <c r="N38" s="725"/>
      <c r="O38" s="725"/>
      <c r="P38" s="725"/>
      <c r="Q38" s="726"/>
      <c r="R38" s="759">
        <v>11053068</v>
      </c>
      <c r="S38" s="760"/>
      <c r="T38" s="760"/>
      <c r="U38" s="760"/>
      <c r="V38" s="760"/>
      <c r="W38" s="760"/>
      <c r="X38" s="760"/>
      <c r="Y38" s="761"/>
      <c r="Z38" s="762">
        <v>100</v>
      </c>
      <c r="AA38" s="762"/>
      <c r="AB38" s="762"/>
      <c r="AC38" s="762"/>
      <c r="AD38" s="763">
        <v>6666590</v>
      </c>
      <c r="AE38" s="763"/>
      <c r="AF38" s="763"/>
      <c r="AG38" s="763"/>
      <c r="AH38" s="763"/>
      <c r="AI38" s="763"/>
      <c r="AJ38" s="763"/>
      <c r="AK38" s="763"/>
      <c r="AL38" s="764">
        <v>100</v>
      </c>
      <c r="AM38" s="750"/>
      <c r="AN38" s="750"/>
      <c r="AO38" s="765"/>
      <c r="AQ38" s="756" t="s">
        <v>321</v>
      </c>
      <c r="AR38" s="757"/>
      <c r="AS38" s="757"/>
      <c r="AT38" s="757"/>
      <c r="AU38" s="757"/>
      <c r="AV38" s="757"/>
      <c r="AW38" s="757"/>
      <c r="AX38" s="757"/>
      <c r="AY38" s="758"/>
      <c r="AZ38" s="679" t="s">
        <v>229</v>
      </c>
      <c r="BA38" s="680"/>
      <c r="BB38" s="680"/>
      <c r="BC38" s="680"/>
      <c r="BD38" s="715"/>
      <c r="BE38" s="715"/>
      <c r="BF38" s="738"/>
      <c r="BG38" s="694" t="s">
        <v>322</v>
      </c>
      <c r="BH38" s="695"/>
      <c r="BI38" s="695"/>
      <c r="BJ38" s="695"/>
      <c r="BK38" s="695"/>
      <c r="BL38" s="695"/>
      <c r="BM38" s="695"/>
      <c r="BN38" s="695"/>
      <c r="BO38" s="695"/>
      <c r="BP38" s="695"/>
      <c r="BQ38" s="695"/>
      <c r="BR38" s="695"/>
      <c r="BS38" s="695"/>
      <c r="BT38" s="695"/>
      <c r="BU38" s="696"/>
      <c r="BV38" s="679">
        <v>8038</v>
      </c>
      <c r="BW38" s="680"/>
      <c r="BX38" s="680"/>
      <c r="BY38" s="680"/>
      <c r="BZ38" s="680"/>
      <c r="CA38" s="680"/>
      <c r="CB38" s="689"/>
      <c r="CD38" s="694" t="s">
        <v>323</v>
      </c>
      <c r="CE38" s="695"/>
      <c r="CF38" s="695"/>
      <c r="CG38" s="695"/>
      <c r="CH38" s="695"/>
      <c r="CI38" s="695"/>
      <c r="CJ38" s="695"/>
      <c r="CK38" s="695"/>
      <c r="CL38" s="695"/>
      <c r="CM38" s="695"/>
      <c r="CN38" s="695"/>
      <c r="CO38" s="695"/>
      <c r="CP38" s="695"/>
      <c r="CQ38" s="696"/>
      <c r="CR38" s="679">
        <v>1313689</v>
      </c>
      <c r="CS38" s="680"/>
      <c r="CT38" s="680"/>
      <c r="CU38" s="680"/>
      <c r="CV38" s="680"/>
      <c r="CW38" s="680"/>
      <c r="CX38" s="680"/>
      <c r="CY38" s="681"/>
      <c r="CZ38" s="684">
        <v>12.6</v>
      </c>
      <c r="DA38" s="713"/>
      <c r="DB38" s="713"/>
      <c r="DC38" s="717"/>
      <c r="DD38" s="688">
        <v>1122954</v>
      </c>
      <c r="DE38" s="680"/>
      <c r="DF38" s="680"/>
      <c r="DG38" s="680"/>
      <c r="DH38" s="680"/>
      <c r="DI38" s="680"/>
      <c r="DJ38" s="680"/>
      <c r="DK38" s="681"/>
      <c r="DL38" s="688">
        <v>984289</v>
      </c>
      <c r="DM38" s="680"/>
      <c r="DN38" s="680"/>
      <c r="DO38" s="680"/>
      <c r="DP38" s="680"/>
      <c r="DQ38" s="680"/>
      <c r="DR38" s="680"/>
      <c r="DS38" s="680"/>
      <c r="DT38" s="680"/>
      <c r="DU38" s="680"/>
      <c r="DV38" s="681"/>
      <c r="DW38" s="684">
        <v>13.7</v>
      </c>
      <c r="DX38" s="713"/>
      <c r="DY38" s="713"/>
      <c r="DZ38" s="713"/>
      <c r="EA38" s="713"/>
      <c r="EB38" s="713"/>
      <c r="EC38" s="714"/>
    </row>
    <row r="39" spans="2:133" ht="11.25" customHeight="1" x14ac:dyDescent="0.15">
      <c r="AQ39" s="756" t="s">
        <v>324</v>
      </c>
      <c r="AR39" s="757"/>
      <c r="AS39" s="757"/>
      <c r="AT39" s="757"/>
      <c r="AU39" s="757"/>
      <c r="AV39" s="757"/>
      <c r="AW39" s="757"/>
      <c r="AX39" s="757"/>
      <c r="AY39" s="758"/>
      <c r="AZ39" s="679" t="s">
        <v>229</v>
      </c>
      <c r="BA39" s="680"/>
      <c r="BB39" s="680"/>
      <c r="BC39" s="680"/>
      <c r="BD39" s="715"/>
      <c r="BE39" s="715"/>
      <c r="BF39" s="738"/>
      <c r="BG39" s="770" t="s">
        <v>325</v>
      </c>
      <c r="BH39" s="771"/>
      <c r="BI39" s="771"/>
      <c r="BJ39" s="771"/>
      <c r="BK39" s="771"/>
      <c r="BL39" s="235"/>
      <c r="BM39" s="695" t="s">
        <v>326</v>
      </c>
      <c r="BN39" s="695"/>
      <c r="BO39" s="695"/>
      <c r="BP39" s="695"/>
      <c r="BQ39" s="695"/>
      <c r="BR39" s="695"/>
      <c r="BS39" s="695"/>
      <c r="BT39" s="695"/>
      <c r="BU39" s="696"/>
      <c r="BV39" s="679">
        <v>106</v>
      </c>
      <c r="BW39" s="680"/>
      <c r="BX39" s="680"/>
      <c r="BY39" s="680"/>
      <c r="BZ39" s="680"/>
      <c r="CA39" s="680"/>
      <c r="CB39" s="689"/>
      <c r="CD39" s="694" t="s">
        <v>327</v>
      </c>
      <c r="CE39" s="695"/>
      <c r="CF39" s="695"/>
      <c r="CG39" s="695"/>
      <c r="CH39" s="695"/>
      <c r="CI39" s="695"/>
      <c r="CJ39" s="695"/>
      <c r="CK39" s="695"/>
      <c r="CL39" s="695"/>
      <c r="CM39" s="695"/>
      <c r="CN39" s="695"/>
      <c r="CO39" s="695"/>
      <c r="CP39" s="695"/>
      <c r="CQ39" s="696"/>
      <c r="CR39" s="679">
        <v>14274</v>
      </c>
      <c r="CS39" s="715"/>
      <c r="CT39" s="715"/>
      <c r="CU39" s="715"/>
      <c r="CV39" s="715"/>
      <c r="CW39" s="715"/>
      <c r="CX39" s="715"/>
      <c r="CY39" s="716"/>
      <c r="CZ39" s="684">
        <v>0.1</v>
      </c>
      <c r="DA39" s="713"/>
      <c r="DB39" s="713"/>
      <c r="DC39" s="717"/>
      <c r="DD39" s="688">
        <v>8357</v>
      </c>
      <c r="DE39" s="715"/>
      <c r="DF39" s="715"/>
      <c r="DG39" s="715"/>
      <c r="DH39" s="715"/>
      <c r="DI39" s="715"/>
      <c r="DJ39" s="715"/>
      <c r="DK39" s="716"/>
      <c r="DL39" s="688" t="s">
        <v>229</v>
      </c>
      <c r="DM39" s="715"/>
      <c r="DN39" s="715"/>
      <c r="DO39" s="715"/>
      <c r="DP39" s="715"/>
      <c r="DQ39" s="715"/>
      <c r="DR39" s="715"/>
      <c r="DS39" s="715"/>
      <c r="DT39" s="715"/>
      <c r="DU39" s="715"/>
      <c r="DV39" s="716"/>
      <c r="DW39" s="684" t="s">
        <v>159</v>
      </c>
      <c r="DX39" s="713"/>
      <c r="DY39" s="713"/>
      <c r="DZ39" s="713"/>
      <c r="EA39" s="713"/>
      <c r="EB39" s="713"/>
      <c r="EC39" s="714"/>
    </row>
    <row r="40" spans="2:133" ht="11.25" customHeight="1" x14ac:dyDescent="0.15">
      <c r="AQ40" s="756" t="s">
        <v>328</v>
      </c>
      <c r="AR40" s="757"/>
      <c r="AS40" s="757"/>
      <c r="AT40" s="757"/>
      <c r="AU40" s="757"/>
      <c r="AV40" s="757"/>
      <c r="AW40" s="757"/>
      <c r="AX40" s="757"/>
      <c r="AY40" s="758"/>
      <c r="AZ40" s="679">
        <v>270484</v>
      </c>
      <c r="BA40" s="680"/>
      <c r="BB40" s="680"/>
      <c r="BC40" s="680"/>
      <c r="BD40" s="715"/>
      <c r="BE40" s="715"/>
      <c r="BF40" s="738"/>
      <c r="BG40" s="770"/>
      <c r="BH40" s="771"/>
      <c r="BI40" s="771"/>
      <c r="BJ40" s="771"/>
      <c r="BK40" s="771"/>
      <c r="BL40" s="235"/>
      <c r="BM40" s="695" t="s">
        <v>329</v>
      </c>
      <c r="BN40" s="695"/>
      <c r="BO40" s="695"/>
      <c r="BP40" s="695"/>
      <c r="BQ40" s="695"/>
      <c r="BR40" s="695"/>
      <c r="BS40" s="695"/>
      <c r="BT40" s="695"/>
      <c r="BU40" s="696"/>
      <c r="BV40" s="679" t="s">
        <v>229</v>
      </c>
      <c r="BW40" s="680"/>
      <c r="BX40" s="680"/>
      <c r="BY40" s="680"/>
      <c r="BZ40" s="680"/>
      <c r="CA40" s="680"/>
      <c r="CB40" s="689"/>
      <c r="CD40" s="694" t="s">
        <v>330</v>
      </c>
      <c r="CE40" s="695"/>
      <c r="CF40" s="695"/>
      <c r="CG40" s="695"/>
      <c r="CH40" s="695"/>
      <c r="CI40" s="695"/>
      <c r="CJ40" s="695"/>
      <c r="CK40" s="695"/>
      <c r="CL40" s="695"/>
      <c r="CM40" s="695"/>
      <c r="CN40" s="695"/>
      <c r="CO40" s="695"/>
      <c r="CP40" s="695"/>
      <c r="CQ40" s="696"/>
      <c r="CR40" s="679">
        <v>41</v>
      </c>
      <c r="CS40" s="680"/>
      <c r="CT40" s="680"/>
      <c r="CU40" s="680"/>
      <c r="CV40" s="680"/>
      <c r="CW40" s="680"/>
      <c r="CX40" s="680"/>
      <c r="CY40" s="681"/>
      <c r="CZ40" s="684">
        <v>0</v>
      </c>
      <c r="DA40" s="713"/>
      <c r="DB40" s="713"/>
      <c r="DC40" s="717"/>
      <c r="DD40" s="688" t="s">
        <v>159</v>
      </c>
      <c r="DE40" s="680"/>
      <c r="DF40" s="680"/>
      <c r="DG40" s="680"/>
      <c r="DH40" s="680"/>
      <c r="DI40" s="680"/>
      <c r="DJ40" s="680"/>
      <c r="DK40" s="681"/>
      <c r="DL40" s="688" t="s">
        <v>159</v>
      </c>
      <c r="DM40" s="680"/>
      <c r="DN40" s="680"/>
      <c r="DO40" s="680"/>
      <c r="DP40" s="680"/>
      <c r="DQ40" s="680"/>
      <c r="DR40" s="680"/>
      <c r="DS40" s="680"/>
      <c r="DT40" s="680"/>
      <c r="DU40" s="680"/>
      <c r="DV40" s="681"/>
      <c r="DW40" s="684" t="s">
        <v>229</v>
      </c>
      <c r="DX40" s="713"/>
      <c r="DY40" s="713"/>
      <c r="DZ40" s="713"/>
      <c r="EA40" s="713"/>
      <c r="EB40" s="713"/>
      <c r="EC40" s="714"/>
    </row>
    <row r="41" spans="2:133" ht="11.25" customHeight="1" x14ac:dyDescent="0.15">
      <c r="AQ41" s="766" t="s">
        <v>331</v>
      </c>
      <c r="AR41" s="767"/>
      <c r="AS41" s="767"/>
      <c r="AT41" s="767"/>
      <c r="AU41" s="767"/>
      <c r="AV41" s="767"/>
      <c r="AW41" s="767"/>
      <c r="AX41" s="767"/>
      <c r="AY41" s="768"/>
      <c r="AZ41" s="759">
        <v>674205</v>
      </c>
      <c r="BA41" s="760"/>
      <c r="BB41" s="760"/>
      <c r="BC41" s="760"/>
      <c r="BD41" s="749"/>
      <c r="BE41" s="749"/>
      <c r="BF41" s="751"/>
      <c r="BG41" s="772"/>
      <c r="BH41" s="773"/>
      <c r="BI41" s="773"/>
      <c r="BJ41" s="773"/>
      <c r="BK41" s="773"/>
      <c r="BL41" s="236"/>
      <c r="BM41" s="704" t="s">
        <v>332</v>
      </c>
      <c r="BN41" s="704"/>
      <c r="BO41" s="704"/>
      <c r="BP41" s="704"/>
      <c r="BQ41" s="704"/>
      <c r="BR41" s="704"/>
      <c r="BS41" s="704"/>
      <c r="BT41" s="704"/>
      <c r="BU41" s="705"/>
      <c r="BV41" s="759">
        <v>296</v>
      </c>
      <c r="BW41" s="760"/>
      <c r="BX41" s="760"/>
      <c r="BY41" s="760"/>
      <c r="BZ41" s="760"/>
      <c r="CA41" s="760"/>
      <c r="CB41" s="769"/>
      <c r="CD41" s="694" t="s">
        <v>333</v>
      </c>
      <c r="CE41" s="695"/>
      <c r="CF41" s="695"/>
      <c r="CG41" s="695"/>
      <c r="CH41" s="695"/>
      <c r="CI41" s="695"/>
      <c r="CJ41" s="695"/>
      <c r="CK41" s="695"/>
      <c r="CL41" s="695"/>
      <c r="CM41" s="695"/>
      <c r="CN41" s="695"/>
      <c r="CO41" s="695"/>
      <c r="CP41" s="695"/>
      <c r="CQ41" s="696"/>
      <c r="CR41" s="679" t="s">
        <v>159</v>
      </c>
      <c r="CS41" s="715"/>
      <c r="CT41" s="715"/>
      <c r="CU41" s="715"/>
      <c r="CV41" s="715"/>
      <c r="CW41" s="715"/>
      <c r="CX41" s="715"/>
      <c r="CY41" s="716"/>
      <c r="CZ41" s="684" t="s">
        <v>159</v>
      </c>
      <c r="DA41" s="713"/>
      <c r="DB41" s="713"/>
      <c r="DC41" s="717"/>
      <c r="DD41" s="688" t="s">
        <v>159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334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335</v>
      </c>
      <c r="CE42" s="677"/>
      <c r="CF42" s="677"/>
      <c r="CG42" s="677"/>
      <c r="CH42" s="677"/>
      <c r="CI42" s="677"/>
      <c r="CJ42" s="677"/>
      <c r="CK42" s="677"/>
      <c r="CL42" s="677"/>
      <c r="CM42" s="677"/>
      <c r="CN42" s="677"/>
      <c r="CO42" s="677"/>
      <c r="CP42" s="677"/>
      <c r="CQ42" s="678"/>
      <c r="CR42" s="679">
        <v>955588</v>
      </c>
      <c r="CS42" s="680"/>
      <c r="CT42" s="680"/>
      <c r="CU42" s="680"/>
      <c r="CV42" s="680"/>
      <c r="CW42" s="680"/>
      <c r="CX42" s="680"/>
      <c r="CY42" s="681"/>
      <c r="CZ42" s="684">
        <v>9.1999999999999993</v>
      </c>
      <c r="DA42" s="685"/>
      <c r="DB42" s="685"/>
      <c r="DC42" s="780"/>
      <c r="DD42" s="688">
        <v>510561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336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337</v>
      </c>
      <c r="CE43" s="677"/>
      <c r="CF43" s="677"/>
      <c r="CG43" s="677"/>
      <c r="CH43" s="677"/>
      <c r="CI43" s="677"/>
      <c r="CJ43" s="677"/>
      <c r="CK43" s="677"/>
      <c r="CL43" s="677"/>
      <c r="CM43" s="677"/>
      <c r="CN43" s="677"/>
      <c r="CO43" s="677"/>
      <c r="CP43" s="677"/>
      <c r="CQ43" s="678"/>
      <c r="CR43" s="679">
        <v>43479</v>
      </c>
      <c r="CS43" s="715"/>
      <c r="CT43" s="715"/>
      <c r="CU43" s="715"/>
      <c r="CV43" s="715"/>
      <c r="CW43" s="715"/>
      <c r="CX43" s="715"/>
      <c r="CY43" s="716"/>
      <c r="CZ43" s="684">
        <v>0.4</v>
      </c>
      <c r="DA43" s="713"/>
      <c r="DB43" s="713"/>
      <c r="DC43" s="717"/>
      <c r="DD43" s="688">
        <v>43479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338</v>
      </c>
      <c r="CD44" s="791" t="s">
        <v>288</v>
      </c>
      <c r="CE44" s="792"/>
      <c r="CF44" s="676" t="s">
        <v>339</v>
      </c>
      <c r="CG44" s="677"/>
      <c r="CH44" s="677"/>
      <c r="CI44" s="677"/>
      <c r="CJ44" s="677"/>
      <c r="CK44" s="677"/>
      <c r="CL44" s="677"/>
      <c r="CM44" s="677"/>
      <c r="CN44" s="677"/>
      <c r="CO44" s="677"/>
      <c r="CP44" s="677"/>
      <c r="CQ44" s="678"/>
      <c r="CR44" s="679">
        <v>955588</v>
      </c>
      <c r="CS44" s="680"/>
      <c r="CT44" s="680"/>
      <c r="CU44" s="680"/>
      <c r="CV44" s="680"/>
      <c r="CW44" s="680"/>
      <c r="CX44" s="680"/>
      <c r="CY44" s="681"/>
      <c r="CZ44" s="684">
        <v>9.1999999999999993</v>
      </c>
      <c r="DA44" s="685"/>
      <c r="DB44" s="685"/>
      <c r="DC44" s="780"/>
      <c r="DD44" s="688">
        <v>510561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340</v>
      </c>
      <c r="CG45" s="677"/>
      <c r="CH45" s="677"/>
      <c r="CI45" s="677"/>
      <c r="CJ45" s="677"/>
      <c r="CK45" s="677"/>
      <c r="CL45" s="677"/>
      <c r="CM45" s="677"/>
      <c r="CN45" s="677"/>
      <c r="CO45" s="677"/>
      <c r="CP45" s="677"/>
      <c r="CQ45" s="678"/>
      <c r="CR45" s="679">
        <v>270893</v>
      </c>
      <c r="CS45" s="715"/>
      <c r="CT45" s="715"/>
      <c r="CU45" s="715"/>
      <c r="CV45" s="715"/>
      <c r="CW45" s="715"/>
      <c r="CX45" s="715"/>
      <c r="CY45" s="716"/>
      <c r="CZ45" s="684">
        <v>2.6</v>
      </c>
      <c r="DA45" s="713"/>
      <c r="DB45" s="713"/>
      <c r="DC45" s="717"/>
      <c r="DD45" s="688">
        <v>39272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341</v>
      </c>
      <c r="CG46" s="677"/>
      <c r="CH46" s="677"/>
      <c r="CI46" s="677"/>
      <c r="CJ46" s="677"/>
      <c r="CK46" s="677"/>
      <c r="CL46" s="677"/>
      <c r="CM46" s="677"/>
      <c r="CN46" s="677"/>
      <c r="CO46" s="677"/>
      <c r="CP46" s="677"/>
      <c r="CQ46" s="678"/>
      <c r="CR46" s="679">
        <v>678009</v>
      </c>
      <c r="CS46" s="680"/>
      <c r="CT46" s="680"/>
      <c r="CU46" s="680"/>
      <c r="CV46" s="680"/>
      <c r="CW46" s="680"/>
      <c r="CX46" s="680"/>
      <c r="CY46" s="681"/>
      <c r="CZ46" s="684">
        <v>6.5</v>
      </c>
      <c r="DA46" s="685"/>
      <c r="DB46" s="685"/>
      <c r="DC46" s="780"/>
      <c r="DD46" s="688">
        <v>466303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342</v>
      </c>
      <c r="CG47" s="677"/>
      <c r="CH47" s="677"/>
      <c r="CI47" s="677"/>
      <c r="CJ47" s="677"/>
      <c r="CK47" s="677"/>
      <c r="CL47" s="677"/>
      <c r="CM47" s="677"/>
      <c r="CN47" s="677"/>
      <c r="CO47" s="677"/>
      <c r="CP47" s="677"/>
      <c r="CQ47" s="678"/>
      <c r="CR47" s="679" t="s">
        <v>159</v>
      </c>
      <c r="CS47" s="715"/>
      <c r="CT47" s="715"/>
      <c r="CU47" s="715"/>
      <c r="CV47" s="715"/>
      <c r="CW47" s="715"/>
      <c r="CX47" s="715"/>
      <c r="CY47" s="716"/>
      <c r="CZ47" s="684" t="s">
        <v>229</v>
      </c>
      <c r="DA47" s="713"/>
      <c r="DB47" s="713"/>
      <c r="DC47" s="717"/>
      <c r="DD47" s="688" t="s">
        <v>159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343</v>
      </c>
      <c r="CG48" s="677"/>
      <c r="CH48" s="677"/>
      <c r="CI48" s="677"/>
      <c r="CJ48" s="677"/>
      <c r="CK48" s="677"/>
      <c r="CL48" s="677"/>
      <c r="CM48" s="677"/>
      <c r="CN48" s="677"/>
      <c r="CO48" s="677"/>
      <c r="CP48" s="677"/>
      <c r="CQ48" s="678"/>
      <c r="CR48" s="679" t="s">
        <v>115</v>
      </c>
      <c r="CS48" s="680"/>
      <c r="CT48" s="680"/>
      <c r="CU48" s="680"/>
      <c r="CV48" s="680"/>
      <c r="CW48" s="680"/>
      <c r="CX48" s="680"/>
      <c r="CY48" s="681"/>
      <c r="CZ48" s="684" t="s">
        <v>159</v>
      </c>
      <c r="DA48" s="685"/>
      <c r="DB48" s="685"/>
      <c r="DC48" s="780"/>
      <c r="DD48" s="688" t="s">
        <v>115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344</v>
      </c>
      <c r="CE49" s="725"/>
      <c r="CF49" s="725"/>
      <c r="CG49" s="725"/>
      <c r="CH49" s="725"/>
      <c r="CI49" s="725"/>
      <c r="CJ49" s="725"/>
      <c r="CK49" s="725"/>
      <c r="CL49" s="725"/>
      <c r="CM49" s="725"/>
      <c r="CN49" s="725"/>
      <c r="CO49" s="725"/>
      <c r="CP49" s="725"/>
      <c r="CQ49" s="726"/>
      <c r="CR49" s="759">
        <v>10398588</v>
      </c>
      <c r="CS49" s="749"/>
      <c r="CT49" s="749"/>
      <c r="CU49" s="749"/>
      <c r="CV49" s="749"/>
      <c r="CW49" s="749"/>
      <c r="CX49" s="749"/>
      <c r="CY49" s="781"/>
      <c r="CZ49" s="764">
        <v>100</v>
      </c>
      <c r="DA49" s="782"/>
      <c r="DB49" s="782"/>
      <c r="DC49" s="783"/>
      <c r="DD49" s="784">
        <v>7654601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eQ22twkZRk3qYTUWo8TQuPXV1MZ6o9e/1+mGY/YhEbAHBq1hknZgHj7kgOrRFXs/mqUwc5LG/yrP8/GUskTaw==" saltValue="wJ3oEzzSrL6/6h7bm5d4+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345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346</v>
      </c>
      <c r="DK2" s="827"/>
      <c r="DL2" s="827"/>
      <c r="DM2" s="827"/>
      <c r="DN2" s="827"/>
      <c r="DO2" s="828"/>
      <c r="DP2" s="249"/>
      <c r="DQ2" s="826" t="s">
        <v>347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348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349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350</v>
      </c>
      <c r="B5" s="821"/>
      <c r="C5" s="821"/>
      <c r="D5" s="821"/>
      <c r="E5" s="821"/>
      <c r="F5" s="821"/>
      <c r="G5" s="821"/>
      <c r="H5" s="821"/>
      <c r="I5" s="821"/>
      <c r="J5" s="821"/>
      <c r="K5" s="821"/>
      <c r="L5" s="821"/>
      <c r="M5" s="821"/>
      <c r="N5" s="821"/>
      <c r="O5" s="821"/>
      <c r="P5" s="822"/>
      <c r="Q5" s="797" t="s">
        <v>351</v>
      </c>
      <c r="R5" s="798"/>
      <c r="S5" s="798"/>
      <c r="T5" s="798"/>
      <c r="U5" s="799"/>
      <c r="V5" s="797" t="s">
        <v>352</v>
      </c>
      <c r="W5" s="798"/>
      <c r="X5" s="798"/>
      <c r="Y5" s="798"/>
      <c r="Z5" s="799"/>
      <c r="AA5" s="797" t="s">
        <v>353</v>
      </c>
      <c r="AB5" s="798"/>
      <c r="AC5" s="798"/>
      <c r="AD5" s="798"/>
      <c r="AE5" s="798"/>
      <c r="AF5" s="830" t="s">
        <v>354</v>
      </c>
      <c r="AG5" s="798"/>
      <c r="AH5" s="798"/>
      <c r="AI5" s="798"/>
      <c r="AJ5" s="809"/>
      <c r="AK5" s="798" t="s">
        <v>355</v>
      </c>
      <c r="AL5" s="798"/>
      <c r="AM5" s="798"/>
      <c r="AN5" s="798"/>
      <c r="AO5" s="799"/>
      <c r="AP5" s="797" t="s">
        <v>356</v>
      </c>
      <c r="AQ5" s="798"/>
      <c r="AR5" s="798"/>
      <c r="AS5" s="798"/>
      <c r="AT5" s="799"/>
      <c r="AU5" s="797" t="s">
        <v>357</v>
      </c>
      <c r="AV5" s="798"/>
      <c r="AW5" s="798"/>
      <c r="AX5" s="798"/>
      <c r="AY5" s="809"/>
      <c r="AZ5" s="256"/>
      <c r="BA5" s="256"/>
      <c r="BB5" s="256"/>
      <c r="BC5" s="256"/>
      <c r="BD5" s="256"/>
      <c r="BE5" s="257"/>
      <c r="BF5" s="257"/>
      <c r="BG5" s="257"/>
      <c r="BH5" s="257"/>
      <c r="BI5" s="257"/>
      <c r="BJ5" s="257"/>
      <c r="BK5" s="257"/>
      <c r="BL5" s="257"/>
      <c r="BM5" s="257"/>
      <c r="BN5" s="257"/>
      <c r="BO5" s="257"/>
      <c r="BP5" s="257"/>
      <c r="BQ5" s="820" t="s">
        <v>358</v>
      </c>
      <c r="BR5" s="821"/>
      <c r="BS5" s="821"/>
      <c r="BT5" s="821"/>
      <c r="BU5" s="821"/>
      <c r="BV5" s="821"/>
      <c r="BW5" s="821"/>
      <c r="BX5" s="821"/>
      <c r="BY5" s="821"/>
      <c r="BZ5" s="821"/>
      <c r="CA5" s="821"/>
      <c r="CB5" s="821"/>
      <c r="CC5" s="821"/>
      <c r="CD5" s="821"/>
      <c r="CE5" s="821"/>
      <c r="CF5" s="821"/>
      <c r="CG5" s="822"/>
      <c r="CH5" s="797" t="s">
        <v>359</v>
      </c>
      <c r="CI5" s="798"/>
      <c r="CJ5" s="798"/>
      <c r="CK5" s="798"/>
      <c r="CL5" s="799"/>
      <c r="CM5" s="797" t="s">
        <v>360</v>
      </c>
      <c r="CN5" s="798"/>
      <c r="CO5" s="798"/>
      <c r="CP5" s="798"/>
      <c r="CQ5" s="799"/>
      <c r="CR5" s="797" t="s">
        <v>361</v>
      </c>
      <c r="CS5" s="798"/>
      <c r="CT5" s="798"/>
      <c r="CU5" s="798"/>
      <c r="CV5" s="799"/>
      <c r="CW5" s="797" t="s">
        <v>362</v>
      </c>
      <c r="CX5" s="798"/>
      <c r="CY5" s="798"/>
      <c r="CZ5" s="798"/>
      <c r="DA5" s="799"/>
      <c r="DB5" s="797" t="s">
        <v>363</v>
      </c>
      <c r="DC5" s="798"/>
      <c r="DD5" s="798"/>
      <c r="DE5" s="798"/>
      <c r="DF5" s="799"/>
      <c r="DG5" s="803" t="s">
        <v>364</v>
      </c>
      <c r="DH5" s="804"/>
      <c r="DI5" s="804"/>
      <c r="DJ5" s="804"/>
      <c r="DK5" s="805"/>
      <c r="DL5" s="803" t="s">
        <v>365</v>
      </c>
      <c r="DM5" s="804"/>
      <c r="DN5" s="804"/>
      <c r="DO5" s="804"/>
      <c r="DP5" s="805"/>
      <c r="DQ5" s="797" t="s">
        <v>366</v>
      </c>
      <c r="DR5" s="798"/>
      <c r="DS5" s="798"/>
      <c r="DT5" s="798"/>
      <c r="DU5" s="799"/>
      <c r="DV5" s="797" t="s">
        <v>357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367</v>
      </c>
      <c r="C7" s="812"/>
      <c r="D7" s="812"/>
      <c r="E7" s="812"/>
      <c r="F7" s="812"/>
      <c r="G7" s="812"/>
      <c r="H7" s="812"/>
      <c r="I7" s="812"/>
      <c r="J7" s="812"/>
      <c r="K7" s="812"/>
      <c r="L7" s="812"/>
      <c r="M7" s="812"/>
      <c r="N7" s="812"/>
      <c r="O7" s="812"/>
      <c r="P7" s="813"/>
      <c r="Q7" s="814">
        <v>11053</v>
      </c>
      <c r="R7" s="815"/>
      <c r="S7" s="815"/>
      <c r="T7" s="815"/>
      <c r="U7" s="815"/>
      <c r="V7" s="815">
        <v>10399</v>
      </c>
      <c r="W7" s="815"/>
      <c r="X7" s="815"/>
      <c r="Y7" s="815"/>
      <c r="Z7" s="815"/>
      <c r="AA7" s="815">
        <v>654</v>
      </c>
      <c r="AB7" s="815"/>
      <c r="AC7" s="815"/>
      <c r="AD7" s="815"/>
      <c r="AE7" s="816"/>
      <c r="AF7" s="817">
        <v>555</v>
      </c>
      <c r="AG7" s="818"/>
      <c r="AH7" s="818"/>
      <c r="AI7" s="818"/>
      <c r="AJ7" s="819"/>
      <c r="AK7" s="854">
        <v>666</v>
      </c>
      <c r="AL7" s="855"/>
      <c r="AM7" s="855"/>
      <c r="AN7" s="855"/>
      <c r="AO7" s="855"/>
      <c r="AP7" s="855">
        <v>9894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48" t="s">
        <v>577</v>
      </c>
      <c r="BT7" s="849"/>
      <c r="BU7" s="849"/>
      <c r="BV7" s="849"/>
      <c r="BW7" s="849"/>
      <c r="BX7" s="849"/>
      <c r="BY7" s="849"/>
      <c r="BZ7" s="849"/>
      <c r="CA7" s="849"/>
      <c r="CB7" s="849"/>
      <c r="CC7" s="849"/>
      <c r="CD7" s="849"/>
      <c r="CE7" s="849"/>
      <c r="CF7" s="849"/>
      <c r="CG7" s="850"/>
      <c r="CH7" s="851">
        <v>-3</v>
      </c>
      <c r="CI7" s="852"/>
      <c r="CJ7" s="852"/>
      <c r="CK7" s="852"/>
      <c r="CL7" s="853"/>
      <c r="CM7" s="851">
        <v>209</v>
      </c>
      <c r="CN7" s="852"/>
      <c r="CO7" s="852"/>
      <c r="CP7" s="852"/>
      <c r="CQ7" s="853"/>
      <c r="CR7" s="851">
        <v>180</v>
      </c>
      <c r="CS7" s="852"/>
      <c r="CT7" s="852"/>
      <c r="CU7" s="852"/>
      <c r="CV7" s="853"/>
      <c r="CW7" s="851">
        <v>7</v>
      </c>
      <c r="CX7" s="852"/>
      <c r="CY7" s="852"/>
      <c r="CZ7" s="852"/>
      <c r="DA7" s="853"/>
      <c r="DB7" s="851" t="s">
        <v>604</v>
      </c>
      <c r="DC7" s="852"/>
      <c r="DD7" s="852"/>
      <c r="DE7" s="852"/>
      <c r="DF7" s="853"/>
      <c r="DG7" s="851" t="s">
        <v>603</v>
      </c>
      <c r="DH7" s="852"/>
      <c r="DI7" s="852"/>
      <c r="DJ7" s="852"/>
      <c r="DK7" s="853"/>
      <c r="DL7" s="851" t="s">
        <v>605</v>
      </c>
      <c r="DM7" s="852"/>
      <c r="DN7" s="852"/>
      <c r="DO7" s="852"/>
      <c r="DP7" s="853"/>
      <c r="DQ7" s="851" t="s">
        <v>605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578</v>
      </c>
      <c r="BT8" s="849"/>
      <c r="BU8" s="849"/>
      <c r="BV8" s="849"/>
      <c r="BW8" s="849"/>
      <c r="BX8" s="849"/>
      <c r="BY8" s="849"/>
      <c r="BZ8" s="849"/>
      <c r="CA8" s="849"/>
      <c r="CB8" s="849"/>
      <c r="CC8" s="849"/>
      <c r="CD8" s="849"/>
      <c r="CE8" s="849"/>
      <c r="CF8" s="849"/>
      <c r="CG8" s="850"/>
      <c r="CH8" s="858">
        <v>4</v>
      </c>
      <c r="CI8" s="859"/>
      <c r="CJ8" s="859"/>
      <c r="CK8" s="859"/>
      <c r="CL8" s="860"/>
      <c r="CM8" s="858">
        <v>50</v>
      </c>
      <c r="CN8" s="859"/>
      <c r="CO8" s="859"/>
      <c r="CP8" s="859"/>
      <c r="CQ8" s="860"/>
      <c r="CR8" s="858">
        <v>50</v>
      </c>
      <c r="CS8" s="859"/>
      <c r="CT8" s="859"/>
      <c r="CU8" s="859"/>
      <c r="CV8" s="860"/>
      <c r="CW8" s="858">
        <v>53</v>
      </c>
      <c r="CX8" s="859"/>
      <c r="CY8" s="859"/>
      <c r="CZ8" s="859"/>
      <c r="DA8" s="860"/>
      <c r="DB8" s="858" t="s">
        <v>603</v>
      </c>
      <c r="DC8" s="859"/>
      <c r="DD8" s="859"/>
      <c r="DE8" s="859"/>
      <c r="DF8" s="860"/>
      <c r="DG8" s="858" t="s">
        <v>603</v>
      </c>
      <c r="DH8" s="859"/>
      <c r="DI8" s="859"/>
      <c r="DJ8" s="859"/>
      <c r="DK8" s="860"/>
      <c r="DL8" s="858" t="s">
        <v>606</v>
      </c>
      <c r="DM8" s="859"/>
      <c r="DN8" s="859"/>
      <c r="DO8" s="859"/>
      <c r="DP8" s="860"/>
      <c r="DQ8" s="858" t="s">
        <v>607</v>
      </c>
      <c r="DR8" s="859"/>
      <c r="DS8" s="859"/>
      <c r="DT8" s="859"/>
      <c r="DU8" s="860"/>
      <c r="DV8" s="861"/>
      <c r="DW8" s="862"/>
      <c r="DX8" s="862"/>
      <c r="DY8" s="862"/>
      <c r="DZ8" s="863"/>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608</v>
      </c>
      <c r="BS9" s="848" t="s">
        <v>579</v>
      </c>
      <c r="BT9" s="849"/>
      <c r="BU9" s="849"/>
      <c r="BV9" s="849"/>
      <c r="BW9" s="849"/>
      <c r="BX9" s="849"/>
      <c r="BY9" s="849"/>
      <c r="BZ9" s="849"/>
      <c r="CA9" s="849"/>
      <c r="CB9" s="849"/>
      <c r="CC9" s="849"/>
      <c r="CD9" s="849"/>
      <c r="CE9" s="849"/>
      <c r="CF9" s="849"/>
      <c r="CG9" s="850"/>
      <c r="CH9" s="858">
        <v>63</v>
      </c>
      <c r="CI9" s="859"/>
      <c r="CJ9" s="859"/>
      <c r="CK9" s="859"/>
      <c r="CL9" s="860"/>
      <c r="CM9" s="858">
        <v>97</v>
      </c>
      <c r="CN9" s="859"/>
      <c r="CO9" s="859"/>
      <c r="CP9" s="859"/>
      <c r="CQ9" s="860"/>
      <c r="CR9" s="858">
        <v>5</v>
      </c>
      <c r="CS9" s="859"/>
      <c r="CT9" s="859"/>
      <c r="CU9" s="859"/>
      <c r="CV9" s="860"/>
      <c r="CW9" s="858" t="s">
        <v>603</v>
      </c>
      <c r="CX9" s="859"/>
      <c r="CY9" s="859"/>
      <c r="CZ9" s="859"/>
      <c r="DA9" s="860"/>
      <c r="DB9" s="858">
        <v>210</v>
      </c>
      <c r="DC9" s="859"/>
      <c r="DD9" s="859"/>
      <c r="DE9" s="859"/>
      <c r="DF9" s="860"/>
      <c r="DG9" s="858">
        <v>642</v>
      </c>
      <c r="DH9" s="859"/>
      <c r="DI9" s="859"/>
      <c r="DJ9" s="859"/>
      <c r="DK9" s="860"/>
      <c r="DL9" s="858" t="s">
        <v>605</v>
      </c>
      <c r="DM9" s="859"/>
      <c r="DN9" s="859"/>
      <c r="DO9" s="859"/>
      <c r="DP9" s="860"/>
      <c r="DQ9" s="858" t="s">
        <v>605</v>
      </c>
      <c r="DR9" s="859"/>
      <c r="DS9" s="859"/>
      <c r="DT9" s="859"/>
      <c r="DU9" s="860"/>
      <c r="DV9" s="861"/>
      <c r="DW9" s="862"/>
      <c r="DX9" s="862"/>
      <c r="DY9" s="862"/>
      <c r="DZ9" s="863"/>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1"/>
      <c r="DW10" s="862"/>
      <c r="DX10" s="862"/>
      <c r="DY10" s="862"/>
      <c r="DZ10" s="863"/>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1"/>
      <c r="DW11" s="862"/>
      <c r="DX11" s="862"/>
      <c r="DY11" s="862"/>
      <c r="DZ11" s="863"/>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1"/>
      <c r="DW12" s="862"/>
      <c r="DX12" s="862"/>
      <c r="DY12" s="862"/>
      <c r="DZ12" s="863"/>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1"/>
      <c r="DW13" s="862"/>
      <c r="DX13" s="862"/>
      <c r="DY13" s="862"/>
      <c r="DZ13" s="863"/>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1"/>
      <c r="DW14" s="862"/>
      <c r="DX14" s="862"/>
      <c r="DY14" s="862"/>
      <c r="DZ14" s="863"/>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1"/>
      <c r="DW15" s="862"/>
      <c r="DX15" s="862"/>
      <c r="DY15" s="862"/>
      <c r="DZ15" s="863"/>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1"/>
      <c r="DW16" s="862"/>
      <c r="DX16" s="862"/>
      <c r="DY16" s="862"/>
      <c r="DZ16" s="863"/>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1"/>
      <c r="DW17" s="862"/>
      <c r="DX17" s="862"/>
      <c r="DY17" s="862"/>
      <c r="DZ17" s="863"/>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1"/>
      <c r="DW18" s="862"/>
      <c r="DX18" s="862"/>
      <c r="DY18" s="862"/>
      <c r="DZ18" s="863"/>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4"/>
      <c r="R22" s="865"/>
      <c r="S22" s="865"/>
      <c r="T22" s="865"/>
      <c r="U22" s="865"/>
      <c r="V22" s="865"/>
      <c r="W22" s="865"/>
      <c r="X22" s="865"/>
      <c r="Y22" s="865"/>
      <c r="Z22" s="865"/>
      <c r="AA22" s="865"/>
      <c r="AB22" s="865"/>
      <c r="AC22" s="865"/>
      <c r="AD22" s="865"/>
      <c r="AE22" s="866"/>
      <c r="AF22" s="841"/>
      <c r="AG22" s="842"/>
      <c r="AH22" s="842"/>
      <c r="AI22" s="842"/>
      <c r="AJ22" s="843"/>
      <c r="AK22" s="879"/>
      <c r="AL22" s="880"/>
      <c r="AM22" s="880"/>
      <c r="AN22" s="880"/>
      <c r="AO22" s="880"/>
      <c r="AP22" s="880"/>
      <c r="AQ22" s="880"/>
      <c r="AR22" s="880"/>
      <c r="AS22" s="880"/>
      <c r="AT22" s="880"/>
      <c r="AU22" s="881"/>
      <c r="AV22" s="881"/>
      <c r="AW22" s="881"/>
      <c r="AX22" s="881"/>
      <c r="AY22" s="882"/>
      <c r="AZ22" s="883" t="s">
        <v>368</v>
      </c>
      <c r="BA22" s="883"/>
      <c r="BB22" s="883"/>
      <c r="BC22" s="883"/>
      <c r="BD22" s="884"/>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54"/>
    </row>
    <row r="23" spans="1:131" s="255" customFormat="1" ht="26.25" customHeight="1" thickBot="1" x14ac:dyDescent="0.2">
      <c r="A23" s="264" t="s">
        <v>369</v>
      </c>
      <c r="B23" s="867" t="s">
        <v>370</v>
      </c>
      <c r="C23" s="868"/>
      <c r="D23" s="868"/>
      <c r="E23" s="868"/>
      <c r="F23" s="868"/>
      <c r="G23" s="868"/>
      <c r="H23" s="868"/>
      <c r="I23" s="868"/>
      <c r="J23" s="868"/>
      <c r="K23" s="868"/>
      <c r="L23" s="868"/>
      <c r="M23" s="868"/>
      <c r="N23" s="868"/>
      <c r="O23" s="868"/>
      <c r="P23" s="869"/>
      <c r="Q23" s="870">
        <v>11053</v>
      </c>
      <c r="R23" s="871"/>
      <c r="S23" s="871"/>
      <c r="T23" s="871"/>
      <c r="U23" s="871"/>
      <c r="V23" s="871">
        <v>10399</v>
      </c>
      <c r="W23" s="871"/>
      <c r="X23" s="871"/>
      <c r="Y23" s="871"/>
      <c r="Z23" s="871"/>
      <c r="AA23" s="871">
        <v>654</v>
      </c>
      <c r="AB23" s="871"/>
      <c r="AC23" s="871"/>
      <c r="AD23" s="871"/>
      <c r="AE23" s="872"/>
      <c r="AF23" s="873">
        <v>555</v>
      </c>
      <c r="AG23" s="871"/>
      <c r="AH23" s="871"/>
      <c r="AI23" s="871"/>
      <c r="AJ23" s="874"/>
      <c r="AK23" s="875"/>
      <c r="AL23" s="876"/>
      <c r="AM23" s="876"/>
      <c r="AN23" s="876"/>
      <c r="AO23" s="876"/>
      <c r="AP23" s="871">
        <v>9894</v>
      </c>
      <c r="AQ23" s="871"/>
      <c r="AR23" s="871"/>
      <c r="AS23" s="871"/>
      <c r="AT23" s="871"/>
      <c r="AU23" s="877"/>
      <c r="AV23" s="877"/>
      <c r="AW23" s="877"/>
      <c r="AX23" s="877"/>
      <c r="AY23" s="878"/>
      <c r="AZ23" s="886" t="s">
        <v>159</v>
      </c>
      <c r="BA23" s="887"/>
      <c r="BB23" s="887"/>
      <c r="BC23" s="887"/>
      <c r="BD23" s="888"/>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54"/>
    </row>
    <row r="24" spans="1:131" s="255" customFormat="1" ht="26.25" customHeight="1" x14ac:dyDescent="0.15">
      <c r="A24" s="885" t="s">
        <v>371</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54"/>
    </row>
    <row r="25" spans="1:131" s="247" customFormat="1" ht="26.25" customHeight="1" thickBot="1" x14ac:dyDescent="0.2">
      <c r="A25" s="829" t="s">
        <v>372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46"/>
    </row>
    <row r="26" spans="1:131" s="247" customFormat="1" ht="26.25" customHeight="1" x14ac:dyDescent="0.15">
      <c r="A26" s="820" t="s">
        <v>350</v>
      </c>
      <c r="B26" s="821"/>
      <c r="C26" s="821"/>
      <c r="D26" s="821"/>
      <c r="E26" s="821"/>
      <c r="F26" s="821"/>
      <c r="G26" s="821"/>
      <c r="H26" s="821"/>
      <c r="I26" s="821"/>
      <c r="J26" s="821"/>
      <c r="K26" s="821"/>
      <c r="L26" s="821"/>
      <c r="M26" s="821"/>
      <c r="N26" s="821"/>
      <c r="O26" s="821"/>
      <c r="P26" s="822"/>
      <c r="Q26" s="797" t="s">
        <v>373</v>
      </c>
      <c r="R26" s="798"/>
      <c r="S26" s="798"/>
      <c r="T26" s="798"/>
      <c r="U26" s="799"/>
      <c r="V26" s="797" t="s">
        <v>374</v>
      </c>
      <c r="W26" s="798"/>
      <c r="X26" s="798"/>
      <c r="Y26" s="798"/>
      <c r="Z26" s="799"/>
      <c r="AA26" s="797" t="s">
        <v>375</v>
      </c>
      <c r="AB26" s="798"/>
      <c r="AC26" s="798"/>
      <c r="AD26" s="798"/>
      <c r="AE26" s="798"/>
      <c r="AF26" s="889" t="s">
        <v>376</v>
      </c>
      <c r="AG26" s="890"/>
      <c r="AH26" s="890"/>
      <c r="AI26" s="890"/>
      <c r="AJ26" s="891"/>
      <c r="AK26" s="798" t="s">
        <v>377</v>
      </c>
      <c r="AL26" s="798"/>
      <c r="AM26" s="798"/>
      <c r="AN26" s="798"/>
      <c r="AO26" s="799"/>
      <c r="AP26" s="797" t="s">
        <v>378</v>
      </c>
      <c r="AQ26" s="798"/>
      <c r="AR26" s="798"/>
      <c r="AS26" s="798"/>
      <c r="AT26" s="799"/>
      <c r="AU26" s="797" t="s">
        <v>379</v>
      </c>
      <c r="AV26" s="798"/>
      <c r="AW26" s="798"/>
      <c r="AX26" s="798"/>
      <c r="AY26" s="799"/>
      <c r="AZ26" s="797" t="s">
        <v>380</v>
      </c>
      <c r="BA26" s="798"/>
      <c r="BB26" s="798"/>
      <c r="BC26" s="798"/>
      <c r="BD26" s="799"/>
      <c r="BE26" s="797" t="s">
        <v>357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2"/>
      <c r="AG27" s="893"/>
      <c r="AH27" s="893"/>
      <c r="AI27" s="893"/>
      <c r="AJ27" s="89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46"/>
    </row>
    <row r="28" spans="1:131" s="247" customFormat="1" ht="26.25" customHeight="1" thickTop="1" x14ac:dyDescent="0.15">
      <c r="A28" s="266">
        <v>1</v>
      </c>
      <c r="B28" s="811" t="s">
        <v>381</v>
      </c>
      <c r="C28" s="812"/>
      <c r="D28" s="812"/>
      <c r="E28" s="812"/>
      <c r="F28" s="812"/>
      <c r="G28" s="812"/>
      <c r="H28" s="812"/>
      <c r="I28" s="812"/>
      <c r="J28" s="812"/>
      <c r="K28" s="812"/>
      <c r="L28" s="812"/>
      <c r="M28" s="812"/>
      <c r="N28" s="812"/>
      <c r="O28" s="812"/>
      <c r="P28" s="813"/>
      <c r="Q28" s="899">
        <v>3680</v>
      </c>
      <c r="R28" s="900"/>
      <c r="S28" s="900"/>
      <c r="T28" s="900"/>
      <c r="U28" s="900"/>
      <c r="V28" s="900">
        <v>3528</v>
      </c>
      <c r="W28" s="900"/>
      <c r="X28" s="900"/>
      <c r="Y28" s="900"/>
      <c r="Z28" s="900"/>
      <c r="AA28" s="900">
        <v>152</v>
      </c>
      <c r="AB28" s="900"/>
      <c r="AC28" s="900"/>
      <c r="AD28" s="900"/>
      <c r="AE28" s="901"/>
      <c r="AF28" s="902">
        <v>152</v>
      </c>
      <c r="AG28" s="900"/>
      <c r="AH28" s="900"/>
      <c r="AI28" s="900"/>
      <c r="AJ28" s="903"/>
      <c r="AK28" s="904">
        <v>237</v>
      </c>
      <c r="AL28" s="895"/>
      <c r="AM28" s="895"/>
      <c r="AN28" s="895"/>
      <c r="AO28" s="895"/>
      <c r="AP28" s="895" t="s">
        <v>568</v>
      </c>
      <c r="AQ28" s="895"/>
      <c r="AR28" s="895"/>
      <c r="AS28" s="895"/>
      <c r="AT28" s="895"/>
      <c r="AU28" s="895" t="s">
        <v>570</v>
      </c>
      <c r="AV28" s="895"/>
      <c r="AW28" s="895"/>
      <c r="AX28" s="895"/>
      <c r="AY28" s="895"/>
      <c r="AZ28" s="896" t="s">
        <v>568</v>
      </c>
      <c r="BA28" s="896"/>
      <c r="BB28" s="896"/>
      <c r="BC28" s="896"/>
      <c r="BD28" s="896"/>
      <c r="BE28" s="897"/>
      <c r="BF28" s="897"/>
      <c r="BG28" s="897"/>
      <c r="BH28" s="897"/>
      <c r="BI28" s="898"/>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46"/>
    </row>
    <row r="29" spans="1:131" s="247" customFormat="1" ht="26.25" customHeight="1" x14ac:dyDescent="0.15">
      <c r="A29" s="266">
        <v>2</v>
      </c>
      <c r="B29" s="835" t="s">
        <v>382</v>
      </c>
      <c r="C29" s="836"/>
      <c r="D29" s="836"/>
      <c r="E29" s="836"/>
      <c r="F29" s="836"/>
      <c r="G29" s="836"/>
      <c r="H29" s="836"/>
      <c r="I29" s="836"/>
      <c r="J29" s="836"/>
      <c r="K29" s="836"/>
      <c r="L29" s="836"/>
      <c r="M29" s="836"/>
      <c r="N29" s="836"/>
      <c r="O29" s="836"/>
      <c r="P29" s="837"/>
      <c r="Q29" s="838">
        <v>2524</v>
      </c>
      <c r="R29" s="839"/>
      <c r="S29" s="839"/>
      <c r="T29" s="839"/>
      <c r="U29" s="839"/>
      <c r="V29" s="839">
        <v>2270</v>
      </c>
      <c r="W29" s="839"/>
      <c r="X29" s="839"/>
      <c r="Y29" s="839"/>
      <c r="Z29" s="839"/>
      <c r="AA29" s="839">
        <v>254</v>
      </c>
      <c r="AB29" s="839"/>
      <c r="AC29" s="839"/>
      <c r="AD29" s="839"/>
      <c r="AE29" s="840"/>
      <c r="AF29" s="841">
        <v>254</v>
      </c>
      <c r="AG29" s="842"/>
      <c r="AH29" s="842"/>
      <c r="AI29" s="842"/>
      <c r="AJ29" s="843"/>
      <c r="AK29" s="907">
        <v>307</v>
      </c>
      <c r="AL29" s="908"/>
      <c r="AM29" s="908"/>
      <c r="AN29" s="908"/>
      <c r="AO29" s="908"/>
      <c r="AP29" s="908" t="s">
        <v>568</v>
      </c>
      <c r="AQ29" s="908"/>
      <c r="AR29" s="908"/>
      <c r="AS29" s="908"/>
      <c r="AT29" s="908"/>
      <c r="AU29" s="908" t="s">
        <v>568</v>
      </c>
      <c r="AV29" s="908"/>
      <c r="AW29" s="908"/>
      <c r="AX29" s="908"/>
      <c r="AY29" s="908"/>
      <c r="AZ29" s="909" t="s">
        <v>570</v>
      </c>
      <c r="BA29" s="909"/>
      <c r="BB29" s="909"/>
      <c r="BC29" s="909"/>
      <c r="BD29" s="909"/>
      <c r="BE29" s="905"/>
      <c r="BF29" s="905"/>
      <c r="BG29" s="905"/>
      <c r="BH29" s="905"/>
      <c r="BI29" s="906"/>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46"/>
    </row>
    <row r="30" spans="1:131" s="247" customFormat="1" ht="26.25" customHeight="1" x14ac:dyDescent="0.15">
      <c r="A30" s="266">
        <v>3</v>
      </c>
      <c r="B30" s="835" t="s">
        <v>383</v>
      </c>
      <c r="C30" s="836"/>
      <c r="D30" s="836"/>
      <c r="E30" s="836"/>
      <c r="F30" s="836"/>
      <c r="G30" s="836"/>
      <c r="H30" s="836"/>
      <c r="I30" s="836"/>
      <c r="J30" s="836"/>
      <c r="K30" s="836"/>
      <c r="L30" s="836"/>
      <c r="M30" s="836"/>
      <c r="N30" s="836"/>
      <c r="O30" s="836"/>
      <c r="P30" s="837"/>
      <c r="Q30" s="838">
        <v>302</v>
      </c>
      <c r="R30" s="839"/>
      <c r="S30" s="839"/>
      <c r="T30" s="839"/>
      <c r="U30" s="839"/>
      <c r="V30" s="839">
        <v>299</v>
      </c>
      <c r="W30" s="839"/>
      <c r="X30" s="839"/>
      <c r="Y30" s="839"/>
      <c r="Z30" s="839"/>
      <c r="AA30" s="839">
        <v>3</v>
      </c>
      <c r="AB30" s="839"/>
      <c r="AC30" s="839"/>
      <c r="AD30" s="839"/>
      <c r="AE30" s="840"/>
      <c r="AF30" s="841">
        <v>3</v>
      </c>
      <c r="AG30" s="842"/>
      <c r="AH30" s="842"/>
      <c r="AI30" s="842"/>
      <c r="AJ30" s="843"/>
      <c r="AK30" s="907">
        <v>65</v>
      </c>
      <c r="AL30" s="908"/>
      <c r="AM30" s="908"/>
      <c r="AN30" s="908"/>
      <c r="AO30" s="908"/>
      <c r="AP30" s="908" t="s">
        <v>569</v>
      </c>
      <c r="AQ30" s="908"/>
      <c r="AR30" s="908"/>
      <c r="AS30" s="908"/>
      <c r="AT30" s="908"/>
      <c r="AU30" s="908" t="s">
        <v>568</v>
      </c>
      <c r="AV30" s="908"/>
      <c r="AW30" s="908"/>
      <c r="AX30" s="908"/>
      <c r="AY30" s="908"/>
      <c r="AZ30" s="909" t="s">
        <v>568</v>
      </c>
      <c r="BA30" s="909"/>
      <c r="BB30" s="909"/>
      <c r="BC30" s="909"/>
      <c r="BD30" s="909"/>
      <c r="BE30" s="905"/>
      <c r="BF30" s="905"/>
      <c r="BG30" s="905"/>
      <c r="BH30" s="905"/>
      <c r="BI30" s="906"/>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46"/>
    </row>
    <row r="31" spans="1:131" s="247" customFormat="1" ht="26.25" customHeight="1" x14ac:dyDescent="0.15">
      <c r="A31" s="266">
        <v>4</v>
      </c>
      <c r="B31" s="835" t="s">
        <v>384</v>
      </c>
      <c r="C31" s="836"/>
      <c r="D31" s="836"/>
      <c r="E31" s="836"/>
      <c r="F31" s="836"/>
      <c r="G31" s="836"/>
      <c r="H31" s="836"/>
      <c r="I31" s="836"/>
      <c r="J31" s="836"/>
      <c r="K31" s="836"/>
      <c r="L31" s="836"/>
      <c r="M31" s="836"/>
      <c r="N31" s="836"/>
      <c r="O31" s="836"/>
      <c r="P31" s="837"/>
      <c r="Q31" s="838">
        <v>3</v>
      </c>
      <c r="R31" s="839"/>
      <c r="S31" s="839"/>
      <c r="T31" s="839"/>
      <c r="U31" s="839"/>
      <c r="V31" s="839">
        <v>3</v>
      </c>
      <c r="W31" s="839"/>
      <c r="X31" s="839"/>
      <c r="Y31" s="839"/>
      <c r="Z31" s="839"/>
      <c r="AA31" s="839" t="s">
        <v>568</v>
      </c>
      <c r="AB31" s="839"/>
      <c r="AC31" s="839"/>
      <c r="AD31" s="839"/>
      <c r="AE31" s="840"/>
      <c r="AF31" s="841" t="s">
        <v>385</v>
      </c>
      <c r="AG31" s="842"/>
      <c r="AH31" s="842"/>
      <c r="AI31" s="842"/>
      <c r="AJ31" s="843"/>
      <c r="AK31" s="907">
        <v>1</v>
      </c>
      <c r="AL31" s="908"/>
      <c r="AM31" s="908"/>
      <c r="AN31" s="908"/>
      <c r="AO31" s="908"/>
      <c r="AP31" s="908" t="s">
        <v>568</v>
      </c>
      <c r="AQ31" s="908"/>
      <c r="AR31" s="908"/>
      <c r="AS31" s="908"/>
      <c r="AT31" s="908"/>
      <c r="AU31" s="908" t="s">
        <v>568</v>
      </c>
      <c r="AV31" s="908"/>
      <c r="AW31" s="908"/>
      <c r="AX31" s="908"/>
      <c r="AY31" s="908"/>
      <c r="AZ31" s="909" t="s">
        <v>572</v>
      </c>
      <c r="BA31" s="909"/>
      <c r="BB31" s="909"/>
      <c r="BC31" s="909"/>
      <c r="BD31" s="909"/>
      <c r="BE31" s="905"/>
      <c r="BF31" s="905"/>
      <c r="BG31" s="905"/>
      <c r="BH31" s="905"/>
      <c r="BI31" s="906"/>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46"/>
    </row>
    <row r="32" spans="1:131" s="247" customFormat="1" ht="26.25" customHeight="1" x14ac:dyDescent="0.15">
      <c r="A32" s="266">
        <v>5</v>
      </c>
      <c r="B32" s="835" t="s">
        <v>386</v>
      </c>
      <c r="C32" s="836"/>
      <c r="D32" s="836"/>
      <c r="E32" s="836"/>
      <c r="F32" s="836"/>
      <c r="G32" s="836"/>
      <c r="H32" s="836"/>
      <c r="I32" s="836"/>
      <c r="J32" s="836"/>
      <c r="K32" s="836"/>
      <c r="L32" s="836"/>
      <c r="M32" s="836"/>
      <c r="N32" s="836"/>
      <c r="O32" s="836"/>
      <c r="P32" s="837"/>
      <c r="Q32" s="838">
        <v>558</v>
      </c>
      <c r="R32" s="839"/>
      <c r="S32" s="839"/>
      <c r="T32" s="839"/>
      <c r="U32" s="839"/>
      <c r="V32" s="839">
        <v>456</v>
      </c>
      <c r="W32" s="839"/>
      <c r="X32" s="839"/>
      <c r="Y32" s="839"/>
      <c r="Z32" s="839"/>
      <c r="AA32" s="839">
        <v>101</v>
      </c>
      <c r="AB32" s="839"/>
      <c r="AC32" s="839"/>
      <c r="AD32" s="839"/>
      <c r="AE32" s="840"/>
      <c r="AF32" s="841">
        <v>727</v>
      </c>
      <c r="AG32" s="842"/>
      <c r="AH32" s="842"/>
      <c r="AI32" s="842"/>
      <c r="AJ32" s="843"/>
      <c r="AK32" s="907" t="s">
        <v>568</v>
      </c>
      <c r="AL32" s="908"/>
      <c r="AM32" s="908"/>
      <c r="AN32" s="908"/>
      <c r="AO32" s="908"/>
      <c r="AP32" s="908">
        <v>2004</v>
      </c>
      <c r="AQ32" s="908"/>
      <c r="AR32" s="908"/>
      <c r="AS32" s="908"/>
      <c r="AT32" s="908"/>
      <c r="AU32" s="908" t="s">
        <v>568</v>
      </c>
      <c r="AV32" s="908"/>
      <c r="AW32" s="908"/>
      <c r="AX32" s="908"/>
      <c r="AY32" s="908"/>
      <c r="AZ32" s="909" t="s">
        <v>568</v>
      </c>
      <c r="BA32" s="909"/>
      <c r="BB32" s="909"/>
      <c r="BC32" s="909"/>
      <c r="BD32" s="909"/>
      <c r="BE32" s="905" t="s">
        <v>387</v>
      </c>
      <c r="BF32" s="905"/>
      <c r="BG32" s="905"/>
      <c r="BH32" s="905"/>
      <c r="BI32" s="906"/>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46"/>
    </row>
    <row r="33" spans="1:131" s="247" customFormat="1" ht="26.25" customHeight="1" x14ac:dyDescent="0.15">
      <c r="A33" s="266">
        <v>6</v>
      </c>
      <c r="B33" s="835" t="s">
        <v>388</v>
      </c>
      <c r="C33" s="836"/>
      <c r="D33" s="836"/>
      <c r="E33" s="836"/>
      <c r="F33" s="836"/>
      <c r="G33" s="836"/>
      <c r="H33" s="836"/>
      <c r="I33" s="836"/>
      <c r="J33" s="836"/>
      <c r="K33" s="836"/>
      <c r="L33" s="836"/>
      <c r="M33" s="836"/>
      <c r="N33" s="836"/>
      <c r="O33" s="836"/>
      <c r="P33" s="837"/>
      <c r="Q33" s="838">
        <v>1509</v>
      </c>
      <c r="R33" s="839"/>
      <c r="S33" s="839"/>
      <c r="T33" s="839"/>
      <c r="U33" s="839"/>
      <c r="V33" s="839">
        <v>1487</v>
      </c>
      <c r="W33" s="839"/>
      <c r="X33" s="839"/>
      <c r="Y33" s="839"/>
      <c r="Z33" s="839"/>
      <c r="AA33" s="839">
        <v>22</v>
      </c>
      <c r="AB33" s="839"/>
      <c r="AC33" s="839"/>
      <c r="AD33" s="839"/>
      <c r="AE33" s="840"/>
      <c r="AF33" s="841">
        <v>22</v>
      </c>
      <c r="AG33" s="842"/>
      <c r="AH33" s="842"/>
      <c r="AI33" s="842"/>
      <c r="AJ33" s="843"/>
      <c r="AK33" s="907">
        <v>369</v>
      </c>
      <c r="AL33" s="908"/>
      <c r="AM33" s="908"/>
      <c r="AN33" s="908"/>
      <c r="AO33" s="908"/>
      <c r="AP33" s="908">
        <v>7936</v>
      </c>
      <c r="AQ33" s="908"/>
      <c r="AR33" s="908"/>
      <c r="AS33" s="908"/>
      <c r="AT33" s="908"/>
      <c r="AU33" s="908">
        <v>5047</v>
      </c>
      <c r="AV33" s="908"/>
      <c r="AW33" s="908"/>
      <c r="AX33" s="908"/>
      <c r="AY33" s="908"/>
      <c r="AZ33" s="909" t="s">
        <v>568</v>
      </c>
      <c r="BA33" s="909"/>
      <c r="BB33" s="909"/>
      <c r="BC33" s="909"/>
      <c r="BD33" s="909"/>
      <c r="BE33" s="905" t="s">
        <v>389</v>
      </c>
      <c r="BF33" s="905"/>
      <c r="BG33" s="905"/>
      <c r="BH33" s="905"/>
      <c r="BI33" s="906"/>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46"/>
    </row>
    <row r="34" spans="1:131" s="247" customFormat="1" ht="26.25" customHeight="1" x14ac:dyDescent="0.15">
      <c r="A34" s="266">
        <v>7</v>
      </c>
      <c r="B34" s="835" t="s">
        <v>390</v>
      </c>
      <c r="C34" s="836"/>
      <c r="D34" s="836"/>
      <c r="E34" s="836"/>
      <c r="F34" s="836"/>
      <c r="G34" s="836"/>
      <c r="H34" s="836"/>
      <c r="I34" s="836"/>
      <c r="J34" s="836"/>
      <c r="K34" s="836"/>
      <c r="L34" s="836"/>
      <c r="M34" s="836"/>
      <c r="N34" s="836"/>
      <c r="O34" s="836"/>
      <c r="P34" s="837"/>
      <c r="Q34" s="838">
        <v>213</v>
      </c>
      <c r="R34" s="839"/>
      <c r="S34" s="839"/>
      <c r="T34" s="839"/>
      <c r="U34" s="839"/>
      <c r="V34" s="839">
        <v>213</v>
      </c>
      <c r="W34" s="839"/>
      <c r="X34" s="839"/>
      <c r="Y34" s="839"/>
      <c r="Z34" s="839"/>
      <c r="AA34" s="839">
        <v>0</v>
      </c>
      <c r="AB34" s="839"/>
      <c r="AC34" s="839"/>
      <c r="AD34" s="839"/>
      <c r="AE34" s="840"/>
      <c r="AF34" s="841">
        <v>1002</v>
      </c>
      <c r="AG34" s="842"/>
      <c r="AH34" s="842"/>
      <c r="AI34" s="842"/>
      <c r="AJ34" s="843"/>
      <c r="AK34" s="907" t="s">
        <v>568</v>
      </c>
      <c r="AL34" s="908"/>
      <c r="AM34" s="908"/>
      <c r="AN34" s="908"/>
      <c r="AO34" s="908"/>
      <c r="AP34" s="908" t="s">
        <v>568</v>
      </c>
      <c r="AQ34" s="908"/>
      <c r="AR34" s="908"/>
      <c r="AS34" s="908"/>
      <c r="AT34" s="908"/>
      <c r="AU34" s="908" t="s">
        <v>571</v>
      </c>
      <c r="AV34" s="908"/>
      <c r="AW34" s="908"/>
      <c r="AX34" s="908"/>
      <c r="AY34" s="908"/>
      <c r="AZ34" s="909" t="s">
        <v>568</v>
      </c>
      <c r="BA34" s="909"/>
      <c r="BB34" s="909"/>
      <c r="BC34" s="909"/>
      <c r="BD34" s="909"/>
      <c r="BE34" s="905" t="s">
        <v>389</v>
      </c>
      <c r="BF34" s="905"/>
      <c r="BG34" s="905"/>
      <c r="BH34" s="905"/>
      <c r="BI34" s="906"/>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0"/>
      <c r="R50" s="911"/>
      <c r="S50" s="911"/>
      <c r="T50" s="911"/>
      <c r="U50" s="911"/>
      <c r="V50" s="911"/>
      <c r="W50" s="911"/>
      <c r="X50" s="911"/>
      <c r="Y50" s="911"/>
      <c r="Z50" s="911"/>
      <c r="AA50" s="911"/>
      <c r="AB50" s="911"/>
      <c r="AC50" s="911"/>
      <c r="AD50" s="911"/>
      <c r="AE50" s="912"/>
      <c r="AF50" s="841"/>
      <c r="AG50" s="842"/>
      <c r="AH50" s="842"/>
      <c r="AI50" s="842"/>
      <c r="AJ50" s="843"/>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0"/>
      <c r="R51" s="911"/>
      <c r="S51" s="911"/>
      <c r="T51" s="911"/>
      <c r="U51" s="911"/>
      <c r="V51" s="911"/>
      <c r="W51" s="911"/>
      <c r="X51" s="911"/>
      <c r="Y51" s="911"/>
      <c r="Z51" s="911"/>
      <c r="AA51" s="911"/>
      <c r="AB51" s="911"/>
      <c r="AC51" s="911"/>
      <c r="AD51" s="911"/>
      <c r="AE51" s="912"/>
      <c r="AF51" s="841"/>
      <c r="AG51" s="842"/>
      <c r="AH51" s="842"/>
      <c r="AI51" s="842"/>
      <c r="AJ51" s="843"/>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0"/>
      <c r="R52" s="911"/>
      <c r="S52" s="911"/>
      <c r="T52" s="911"/>
      <c r="U52" s="911"/>
      <c r="V52" s="911"/>
      <c r="W52" s="911"/>
      <c r="X52" s="911"/>
      <c r="Y52" s="911"/>
      <c r="Z52" s="911"/>
      <c r="AA52" s="911"/>
      <c r="AB52" s="911"/>
      <c r="AC52" s="911"/>
      <c r="AD52" s="911"/>
      <c r="AE52" s="912"/>
      <c r="AF52" s="841"/>
      <c r="AG52" s="842"/>
      <c r="AH52" s="842"/>
      <c r="AI52" s="842"/>
      <c r="AJ52" s="843"/>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0"/>
      <c r="R53" s="911"/>
      <c r="S53" s="911"/>
      <c r="T53" s="911"/>
      <c r="U53" s="911"/>
      <c r="V53" s="911"/>
      <c r="W53" s="911"/>
      <c r="X53" s="911"/>
      <c r="Y53" s="911"/>
      <c r="Z53" s="911"/>
      <c r="AA53" s="911"/>
      <c r="AB53" s="911"/>
      <c r="AC53" s="911"/>
      <c r="AD53" s="911"/>
      <c r="AE53" s="912"/>
      <c r="AF53" s="841"/>
      <c r="AG53" s="842"/>
      <c r="AH53" s="842"/>
      <c r="AI53" s="842"/>
      <c r="AJ53" s="843"/>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0"/>
      <c r="R54" s="911"/>
      <c r="S54" s="911"/>
      <c r="T54" s="911"/>
      <c r="U54" s="911"/>
      <c r="V54" s="911"/>
      <c r="W54" s="911"/>
      <c r="X54" s="911"/>
      <c r="Y54" s="911"/>
      <c r="Z54" s="911"/>
      <c r="AA54" s="911"/>
      <c r="AB54" s="911"/>
      <c r="AC54" s="911"/>
      <c r="AD54" s="911"/>
      <c r="AE54" s="912"/>
      <c r="AF54" s="841"/>
      <c r="AG54" s="842"/>
      <c r="AH54" s="842"/>
      <c r="AI54" s="842"/>
      <c r="AJ54" s="843"/>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0"/>
      <c r="R55" s="911"/>
      <c r="S55" s="911"/>
      <c r="T55" s="911"/>
      <c r="U55" s="911"/>
      <c r="V55" s="911"/>
      <c r="W55" s="911"/>
      <c r="X55" s="911"/>
      <c r="Y55" s="911"/>
      <c r="Z55" s="911"/>
      <c r="AA55" s="911"/>
      <c r="AB55" s="911"/>
      <c r="AC55" s="911"/>
      <c r="AD55" s="911"/>
      <c r="AE55" s="912"/>
      <c r="AF55" s="841"/>
      <c r="AG55" s="842"/>
      <c r="AH55" s="842"/>
      <c r="AI55" s="842"/>
      <c r="AJ55" s="843"/>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0"/>
      <c r="R56" s="911"/>
      <c r="S56" s="911"/>
      <c r="T56" s="911"/>
      <c r="U56" s="911"/>
      <c r="V56" s="911"/>
      <c r="W56" s="911"/>
      <c r="X56" s="911"/>
      <c r="Y56" s="911"/>
      <c r="Z56" s="911"/>
      <c r="AA56" s="911"/>
      <c r="AB56" s="911"/>
      <c r="AC56" s="911"/>
      <c r="AD56" s="911"/>
      <c r="AE56" s="912"/>
      <c r="AF56" s="841"/>
      <c r="AG56" s="842"/>
      <c r="AH56" s="842"/>
      <c r="AI56" s="842"/>
      <c r="AJ56" s="843"/>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0"/>
      <c r="R57" s="911"/>
      <c r="S57" s="911"/>
      <c r="T57" s="911"/>
      <c r="U57" s="911"/>
      <c r="V57" s="911"/>
      <c r="W57" s="911"/>
      <c r="X57" s="911"/>
      <c r="Y57" s="911"/>
      <c r="Z57" s="911"/>
      <c r="AA57" s="911"/>
      <c r="AB57" s="911"/>
      <c r="AC57" s="911"/>
      <c r="AD57" s="911"/>
      <c r="AE57" s="912"/>
      <c r="AF57" s="841"/>
      <c r="AG57" s="842"/>
      <c r="AH57" s="842"/>
      <c r="AI57" s="842"/>
      <c r="AJ57" s="843"/>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0"/>
      <c r="R58" s="911"/>
      <c r="S58" s="911"/>
      <c r="T58" s="911"/>
      <c r="U58" s="911"/>
      <c r="V58" s="911"/>
      <c r="W58" s="911"/>
      <c r="X58" s="911"/>
      <c r="Y58" s="911"/>
      <c r="Z58" s="911"/>
      <c r="AA58" s="911"/>
      <c r="AB58" s="911"/>
      <c r="AC58" s="911"/>
      <c r="AD58" s="911"/>
      <c r="AE58" s="912"/>
      <c r="AF58" s="841"/>
      <c r="AG58" s="842"/>
      <c r="AH58" s="842"/>
      <c r="AI58" s="842"/>
      <c r="AJ58" s="843"/>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0"/>
      <c r="R59" s="911"/>
      <c r="S59" s="911"/>
      <c r="T59" s="911"/>
      <c r="U59" s="911"/>
      <c r="V59" s="911"/>
      <c r="W59" s="911"/>
      <c r="X59" s="911"/>
      <c r="Y59" s="911"/>
      <c r="Z59" s="911"/>
      <c r="AA59" s="911"/>
      <c r="AB59" s="911"/>
      <c r="AC59" s="911"/>
      <c r="AD59" s="911"/>
      <c r="AE59" s="912"/>
      <c r="AF59" s="841"/>
      <c r="AG59" s="842"/>
      <c r="AH59" s="842"/>
      <c r="AI59" s="842"/>
      <c r="AJ59" s="843"/>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0"/>
      <c r="R60" s="911"/>
      <c r="S60" s="911"/>
      <c r="T60" s="911"/>
      <c r="U60" s="911"/>
      <c r="V60" s="911"/>
      <c r="W60" s="911"/>
      <c r="X60" s="911"/>
      <c r="Y60" s="911"/>
      <c r="Z60" s="911"/>
      <c r="AA60" s="911"/>
      <c r="AB60" s="911"/>
      <c r="AC60" s="911"/>
      <c r="AD60" s="911"/>
      <c r="AE60" s="912"/>
      <c r="AF60" s="841"/>
      <c r="AG60" s="842"/>
      <c r="AH60" s="842"/>
      <c r="AI60" s="842"/>
      <c r="AJ60" s="843"/>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0"/>
      <c r="R61" s="911"/>
      <c r="S61" s="911"/>
      <c r="T61" s="911"/>
      <c r="U61" s="911"/>
      <c r="V61" s="911"/>
      <c r="W61" s="911"/>
      <c r="X61" s="911"/>
      <c r="Y61" s="911"/>
      <c r="Z61" s="911"/>
      <c r="AA61" s="911"/>
      <c r="AB61" s="911"/>
      <c r="AC61" s="911"/>
      <c r="AD61" s="911"/>
      <c r="AE61" s="912"/>
      <c r="AF61" s="841"/>
      <c r="AG61" s="842"/>
      <c r="AH61" s="842"/>
      <c r="AI61" s="842"/>
      <c r="AJ61" s="843"/>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0"/>
      <c r="R62" s="911"/>
      <c r="S62" s="911"/>
      <c r="T62" s="911"/>
      <c r="U62" s="911"/>
      <c r="V62" s="911"/>
      <c r="W62" s="911"/>
      <c r="X62" s="911"/>
      <c r="Y62" s="911"/>
      <c r="Z62" s="911"/>
      <c r="AA62" s="911"/>
      <c r="AB62" s="911"/>
      <c r="AC62" s="911"/>
      <c r="AD62" s="911"/>
      <c r="AE62" s="912"/>
      <c r="AF62" s="841"/>
      <c r="AG62" s="842"/>
      <c r="AH62" s="842"/>
      <c r="AI62" s="842"/>
      <c r="AJ62" s="843"/>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391</v>
      </c>
      <c r="BK62" s="883"/>
      <c r="BL62" s="883"/>
      <c r="BM62" s="883"/>
      <c r="BN62" s="884"/>
      <c r="BO62" s="265"/>
      <c r="BP62" s="265"/>
      <c r="BQ62" s="262">
        <v>56</v>
      </c>
      <c r="BR62" s="263"/>
      <c r="BS62" s="848"/>
      <c r="BT62" s="849"/>
      <c r="BU62" s="849"/>
      <c r="BV62" s="849"/>
      <c r="BW62" s="849"/>
      <c r="BX62" s="849"/>
      <c r="BY62" s="849"/>
      <c r="BZ62" s="849"/>
      <c r="CA62" s="849"/>
      <c r="CB62" s="849"/>
      <c r="CC62" s="849"/>
      <c r="CD62" s="849"/>
      <c r="CE62" s="849"/>
      <c r="CF62" s="849"/>
      <c r="CG62" s="850"/>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46"/>
    </row>
    <row r="63" spans="1:131" s="247" customFormat="1" ht="26.25" customHeight="1" thickBot="1" x14ac:dyDescent="0.2">
      <c r="A63" s="264" t="s">
        <v>369</v>
      </c>
      <c r="B63" s="867" t="s">
        <v>392</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2160</v>
      </c>
      <c r="AG63" s="919"/>
      <c r="AH63" s="919"/>
      <c r="AI63" s="919"/>
      <c r="AJ63" s="920"/>
      <c r="AK63" s="921"/>
      <c r="AL63" s="916"/>
      <c r="AM63" s="916"/>
      <c r="AN63" s="916"/>
      <c r="AO63" s="916"/>
      <c r="AP63" s="919">
        <v>9940</v>
      </c>
      <c r="AQ63" s="919"/>
      <c r="AR63" s="919"/>
      <c r="AS63" s="919"/>
      <c r="AT63" s="919"/>
      <c r="AU63" s="919">
        <v>5047</v>
      </c>
      <c r="AV63" s="919"/>
      <c r="AW63" s="919"/>
      <c r="AX63" s="919"/>
      <c r="AY63" s="919"/>
      <c r="AZ63" s="923"/>
      <c r="BA63" s="923"/>
      <c r="BB63" s="923"/>
      <c r="BC63" s="923"/>
      <c r="BD63" s="923"/>
      <c r="BE63" s="924"/>
      <c r="BF63" s="924"/>
      <c r="BG63" s="924"/>
      <c r="BH63" s="924"/>
      <c r="BI63" s="925"/>
      <c r="BJ63" s="926" t="s">
        <v>393</v>
      </c>
      <c r="BK63" s="927"/>
      <c r="BL63" s="927"/>
      <c r="BM63" s="927"/>
      <c r="BN63" s="928"/>
      <c r="BO63" s="265"/>
      <c r="BP63" s="265"/>
      <c r="BQ63" s="262">
        <v>57</v>
      </c>
      <c r="BR63" s="263"/>
      <c r="BS63" s="848"/>
      <c r="BT63" s="849"/>
      <c r="BU63" s="849"/>
      <c r="BV63" s="849"/>
      <c r="BW63" s="849"/>
      <c r="BX63" s="849"/>
      <c r="BY63" s="849"/>
      <c r="BZ63" s="849"/>
      <c r="CA63" s="849"/>
      <c r="CB63" s="849"/>
      <c r="CC63" s="849"/>
      <c r="CD63" s="849"/>
      <c r="CE63" s="849"/>
      <c r="CF63" s="849"/>
      <c r="CG63" s="850"/>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46"/>
    </row>
    <row r="65" spans="1:131" s="247" customFormat="1" ht="26.25" customHeight="1" thickBot="1" x14ac:dyDescent="0.2">
      <c r="A65" s="252" t="s">
        <v>394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46"/>
    </row>
    <row r="66" spans="1:131" s="247" customFormat="1" ht="26.25" customHeight="1" x14ac:dyDescent="0.15">
      <c r="A66" s="820" t="s">
        <v>395</v>
      </c>
      <c r="B66" s="821"/>
      <c r="C66" s="821"/>
      <c r="D66" s="821"/>
      <c r="E66" s="821"/>
      <c r="F66" s="821"/>
      <c r="G66" s="821"/>
      <c r="H66" s="821"/>
      <c r="I66" s="821"/>
      <c r="J66" s="821"/>
      <c r="K66" s="821"/>
      <c r="L66" s="821"/>
      <c r="M66" s="821"/>
      <c r="N66" s="821"/>
      <c r="O66" s="821"/>
      <c r="P66" s="822"/>
      <c r="Q66" s="797" t="s">
        <v>396</v>
      </c>
      <c r="R66" s="798"/>
      <c r="S66" s="798"/>
      <c r="T66" s="798"/>
      <c r="U66" s="799"/>
      <c r="V66" s="797" t="s">
        <v>397</v>
      </c>
      <c r="W66" s="798"/>
      <c r="X66" s="798"/>
      <c r="Y66" s="798"/>
      <c r="Z66" s="799"/>
      <c r="AA66" s="797" t="s">
        <v>398</v>
      </c>
      <c r="AB66" s="798"/>
      <c r="AC66" s="798"/>
      <c r="AD66" s="798"/>
      <c r="AE66" s="799"/>
      <c r="AF66" s="929" t="s">
        <v>399</v>
      </c>
      <c r="AG66" s="890"/>
      <c r="AH66" s="890"/>
      <c r="AI66" s="890"/>
      <c r="AJ66" s="930"/>
      <c r="AK66" s="797" t="s">
        <v>400</v>
      </c>
      <c r="AL66" s="821"/>
      <c r="AM66" s="821"/>
      <c r="AN66" s="821"/>
      <c r="AO66" s="822"/>
      <c r="AP66" s="797" t="s">
        <v>401</v>
      </c>
      <c r="AQ66" s="798"/>
      <c r="AR66" s="798"/>
      <c r="AS66" s="798"/>
      <c r="AT66" s="799"/>
      <c r="AU66" s="797" t="s">
        <v>402</v>
      </c>
      <c r="AV66" s="798"/>
      <c r="AW66" s="798"/>
      <c r="AX66" s="798"/>
      <c r="AY66" s="799"/>
      <c r="AZ66" s="797" t="s">
        <v>357</v>
      </c>
      <c r="BA66" s="798"/>
      <c r="BB66" s="798"/>
      <c r="BC66" s="798"/>
      <c r="BD66" s="809"/>
      <c r="BE66" s="265"/>
      <c r="BF66" s="265"/>
      <c r="BG66" s="265"/>
      <c r="BH66" s="265"/>
      <c r="BI66" s="265"/>
      <c r="BJ66" s="265"/>
      <c r="BK66" s="265"/>
      <c r="BL66" s="265"/>
      <c r="BM66" s="265"/>
      <c r="BN66" s="265"/>
      <c r="BO66" s="265"/>
      <c r="BP66" s="265"/>
      <c r="BQ66" s="262">
        <v>60</v>
      </c>
      <c r="BR66" s="267"/>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1"/>
      <c r="AG67" s="893"/>
      <c r="AH67" s="893"/>
      <c r="AI67" s="893"/>
      <c r="AJ67" s="932"/>
      <c r="AK67" s="933"/>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6"/>
    </row>
    <row r="68" spans="1:131" s="247" customFormat="1" ht="26.25" customHeight="1" thickTop="1" x14ac:dyDescent="0.15">
      <c r="A68" s="258">
        <v>1</v>
      </c>
      <c r="B68" s="946" t="s">
        <v>573</v>
      </c>
      <c r="C68" s="947"/>
      <c r="D68" s="947"/>
      <c r="E68" s="947"/>
      <c r="F68" s="947"/>
      <c r="G68" s="947"/>
      <c r="H68" s="947"/>
      <c r="I68" s="947"/>
      <c r="J68" s="947"/>
      <c r="K68" s="947"/>
      <c r="L68" s="947"/>
      <c r="M68" s="947"/>
      <c r="N68" s="947"/>
      <c r="O68" s="947"/>
      <c r="P68" s="948"/>
      <c r="Q68" s="949">
        <v>167</v>
      </c>
      <c r="R68" s="943"/>
      <c r="S68" s="943"/>
      <c r="T68" s="943"/>
      <c r="U68" s="943"/>
      <c r="V68" s="943">
        <v>140</v>
      </c>
      <c r="W68" s="943"/>
      <c r="X68" s="943"/>
      <c r="Y68" s="943"/>
      <c r="Z68" s="943"/>
      <c r="AA68" s="943">
        <v>27</v>
      </c>
      <c r="AB68" s="943"/>
      <c r="AC68" s="943"/>
      <c r="AD68" s="943"/>
      <c r="AE68" s="943"/>
      <c r="AF68" s="943">
        <v>27</v>
      </c>
      <c r="AG68" s="943"/>
      <c r="AH68" s="943"/>
      <c r="AI68" s="943"/>
      <c r="AJ68" s="943"/>
      <c r="AK68" s="943">
        <v>23</v>
      </c>
      <c r="AL68" s="943"/>
      <c r="AM68" s="943"/>
      <c r="AN68" s="943"/>
      <c r="AO68" s="943"/>
      <c r="AP68" s="943" t="s">
        <v>612</v>
      </c>
      <c r="AQ68" s="943"/>
      <c r="AR68" s="943"/>
      <c r="AS68" s="943"/>
      <c r="AT68" s="943"/>
      <c r="AU68" s="943" t="s">
        <v>615</v>
      </c>
      <c r="AV68" s="943"/>
      <c r="AW68" s="943"/>
      <c r="AX68" s="943"/>
      <c r="AY68" s="943"/>
      <c r="AZ68" s="944"/>
      <c r="BA68" s="944"/>
      <c r="BB68" s="944"/>
      <c r="BC68" s="944"/>
      <c r="BD68" s="945"/>
      <c r="BE68" s="265"/>
      <c r="BF68" s="265"/>
      <c r="BG68" s="265"/>
      <c r="BH68" s="265"/>
      <c r="BI68" s="265"/>
      <c r="BJ68" s="265"/>
      <c r="BK68" s="265"/>
      <c r="BL68" s="265"/>
      <c r="BM68" s="265"/>
      <c r="BN68" s="265"/>
      <c r="BO68" s="265"/>
      <c r="BP68" s="265"/>
      <c r="BQ68" s="262">
        <v>62</v>
      </c>
      <c r="BR68" s="267"/>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6"/>
    </row>
    <row r="69" spans="1:131" s="247" customFormat="1" ht="26.25" customHeight="1" x14ac:dyDescent="0.15">
      <c r="A69" s="261">
        <v>2</v>
      </c>
      <c r="B69" s="950" t="s">
        <v>574</v>
      </c>
      <c r="C69" s="951"/>
      <c r="D69" s="951"/>
      <c r="E69" s="951"/>
      <c r="F69" s="951"/>
      <c r="G69" s="951"/>
      <c r="H69" s="951"/>
      <c r="I69" s="951"/>
      <c r="J69" s="951"/>
      <c r="K69" s="951"/>
      <c r="L69" s="951"/>
      <c r="M69" s="951"/>
      <c r="N69" s="951"/>
      <c r="O69" s="951"/>
      <c r="P69" s="952"/>
      <c r="Q69" s="953">
        <v>6833</v>
      </c>
      <c r="R69" s="908"/>
      <c r="S69" s="908"/>
      <c r="T69" s="908"/>
      <c r="U69" s="908"/>
      <c r="V69" s="908">
        <v>5904</v>
      </c>
      <c r="W69" s="908"/>
      <c r="X69" s="908"/>
      <c r="Y69" s="908"/>
      <c r="Z69" s="908"/>
      <c r="AA69" s="908">
        <v>929</v>
      </c>
      <c r="AB69" s="908"/>
      <c r="AC69" s="908"/>
      <c r="AD69" s="908"/>
      <c r="AE69" s="908"/>
      <c r="AF69" s="908">
        <v>929</v>
      </c>
      <c r="AG69" s="908"/>
      <c r="AH69" s="908"/>
      <c r="AI69" s="908"/>
      <c r="AJ69" s="908"/>
      <c r="AK69" s="908">
        <v>830</v>
      </c>
      <c r="AL69" s="908"/>
      <c r="AM69" s="908"/>
      <c r="AN69" s="908"/>
      <c r="AO69" s="908"/>
      <c r="AP69" s="908" t="s">
        <v>613</v>
      </c>
      <c r="AQ69" s="908"/>
      <c r="AR69" s="908"/>
      <c r="AS69" s="908"/>
      <c r="AT69" s="908"/>
      <c r="AU69" s="908" t="s">
        <v>612</v>
      </c>
      <c r="AV69" s="908"/>
      <c r="AW69" s="908"/>
      <c r="AX69" s="908"/>
      <c r="AY69" s="908"/>
      <c r="AZ69" s="954"/>
      <c r="BA69" s="954"/>
      <c r="BB69" s="954"/>
      <c r="BC69" s="954"/>
      <c r="BD69" s="955"/>
      <c r="BE69" s="265"/>
      <c r="BF69" s="265"/>
      <c r="BG69" s="265"/>
      <c r="BH69" s="265"/>
      <c r="BI69" s="265"/>
      <c r="BJ69" s="265"/>
      <c r="BK69" s="265"/>
      <c r="BL69" s="265"/>
      <c r="BM69" s="265"/>
      <c r="BN69" s="265"/>
      <c r="BO69" s="265"/>
      <c r="BP69" s="265"/>
      <c r="BQ69" s="262">
        <v>63</v>
      </c>
      <c r="BR69" s="267"/>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6"/>
    </row>
    <row r="70" spans="1:131" s="247" customFormat="1" ht="26.25" customHeight="1" x14ac:dyDescent="0.15">
      <c r="A70" s="261">
        <v>3</v>
      </c>
      <c r="B70" s="950" t="s">
        <v>575</v>
      </c>
      <c r="C70" s="951"/>
      <c r="D70" s="951"/>
      <c r="E70" s="951"/>
      <c r="F70" s="951"/>
      <c r="G70" s="951"/>
      <c r="H70" s="951"/>
      <c r="I70" s="951"/>
      <c r="J70" s="951"/>
      <c r="K70" s="951"/>
      <c r="L70" s="951"/>
      <c r="M70" s="951"/>
      <c r="N70" s="951"/>
      <c r="O70" s="951"/>
      <c r="P70" s="952"/>
      <c r="Q70" s="953">
        <v>94</v>
      </c>
      <c r="R70" s="908"/>
      <c r="S70" s="908"/>
      <c r="T70" s="908"/>
      <c r="U70" s="908"/>
      <c r="V70" s="908">
        <v>86</v>
      </c>
      <c r="W70" s="908"/>
      <c r="X70" s="908"/>
      <c r="Y70" s="908"/>
      <c r="Z70" s="908"/>
      <c r="AA70" s="908">
        <v>8</v>
      </c>
      <c r="AB70" s="908"/>
      <c r="AC70" s="908"/>
      <c r="AD70" s="908"/>
      <c r="AE70" s="908"/>
      <c r="AF70" s="908">
        <v>8</v>
      </c>
      <c r="AG70" s="908"/>
      <c r="AH70" s="908"/>
      <c r="AI70" s="908"/>
      <c r="AJ70" s="908"/>
      <c r="AK70" s="908">
        <v>9</v>
      </c>
      <c r="AL70" s="908"/>
      <c r="AM70" s="908"/>
      <c r="AN70" s="908"/>
      <c r="AO70" s="908"/>
      <c r="AP70" s="908" t="s">
        <v>614</v>
      </c>
      <c r="AQ70" s="908"/>
      <c r="AR70" s="908"/>
      <c r="AS70" s="908"/>
      <c r="AT70" s="908"/>
      <c r="AU70" s="908" t="s">
        <v>612</v>
      </c>
      <c r="AV70" s="908"/>
      <c r="AW70" s="908"/>
      <c r="AX70" s="908"/>
      <c r="AY70" s="908"/>
      <c r="AZ70" s="954"/>
      <c r="BA70" s="954"/>
      <c r="BB70" s="954"/>
      <c r="BC70" s="954"/>
      <c r="BD70" s="955"/>
      <c r="BE70" s="265"/>
      <c r="BF70" s="265"/>
      <c r="BG70" s="265"/>
      <c r="BH70" s="265"/>
      <c r="BI70" s="265"/>
      <c r="BJ70" s="265"/>
      <c r="BK70" s="265"/>
      <c r="BL70" s="265"/>
      <c r="BM70" s="265"/>
      <c r="BN70" s="265"/>
      <c r="BO70" s="265"/>
      <c r="BP70" s="265"/>
      <c r="BQ70" s="262">
        <v>64</v>
      </c>
      <c r="BR70" s="267"/>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6"/>
    </row>
    <row r="71" spans="1:131" s="247" customFormat="1" ht="26.25" customHeight="1" x14ac:dyDescent="0.15">
      <c r="A71" s="261">
        <v>4</v>
      </c>
      <c r="B71" s="950" t="s">
        <v>576</v>
      </c>
      <c r="C71" s="951"/>
      <c r="D71" s="951"/>
      <c r="E71" s="951"/>
      <c r="F71" s="951"/>
      <c r="G71" s="951"/>
      <c r="H71" s="951"/>
      <c r="I71" s="951"/>
      <c r="J71" s="951"/>
      <c r="K71" s="951"/>
      <c r="L71" s="951"/>
      <c r="M71" s="951"/>
      <c r="N71" s="951"/>
      <c r="O71" s="951"/>
      <c r="P71" s="952"/>
      <c r="Q71" s="953">
        <v>237427</v>
      </c>
      <c r="R71" s="908"/>
      <c r="S71" s="908"/>
      <c r="T71" s="908"/>
      <c r="U71" s="908"/>
      <c r="V71" s="908">
        <v>231302</v>
      </c>
      <c r="W71" s="908"/>
      <c r="X71" s="908"/>
      <c r="Y71" s="908"/>
      <c r="Z71" s="908"/>
      <c r="AA71" s="908">
        <v>6125</v>
      </c>
      <c r="AB71" s="908"/>
      <c r="AC71" s="908"/>
      <c r="AD71" s="908"/>
      <c r="AE71" s="908"/>
      <c r="AF71" s="908">
        <v>6125</v>
      </c>
      <c r="AG71" s="908"/>
      <c r="AH71" s="908"/>
      <c r="AI71" s="908"/>
      <c r="AJ71" s="908"/>
      <c r="AK71" s="908">
        <v>1029</v>
      </c>
      <c r="AL71" s="908"/>
      <c r="AM71" s="908"/>
      <c r="AN71" s="908"/>
      <c r="AO71" s="908"/>
      <c r="AP71" s="908" t="s">
        <v>612</v>
      </c>
      <c r="AQ71" s="908"/>
      <c r="AR71" s="908"/>
      <c r="AS71" s="908"/>
      <c r="AT71" s="908"/>
      <c r="AU71" s="908" t="s">
        <v>612</v>
      </c>
      <c r="AV71" s="908"/>
      <c r="AW71" s="908"/>
      <c r="AX71" s="908"/>
      <c r="AY71" s="908"/>
      <c r="AZ71" s="954"/>
      <c r="BA71" s="954"/>
      <c r="BB71" s="954"/>
      <c r="BC71" s="954"/>
      <c r="BD71" s="955"/>
      <c r="BE71" s="265"/>
      <c r="BF71" s="265"/>
      <c r="BG71" s="265"/>
      <c r="BH71" s="265"/>
      <c r="BI71" s="265"/>
      <c r="BJ71" s="265"/>
      <c r="BK71" s="265"/>
      <c r="BL71" s="265"/>
      <c r="BM71" s="265"/>
      <c r="BN71" s="265"/>
      <c r="BO71" s="265"/>
      <c r="BP71" s="265"/>
      <c r="BQ71" s="262">
        <v>65</v>
      </c>
      <c r="BR71" s="267"/>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6"/>
    </row>
    <row r="72" spans="1:131" s="247" customFormat="1" ht="26.25" customHeight="1" x14ac:dyDescent="0.15">
      <c r="A72" s="261">
        <v>5</v>
      </c>
      <c r="B72" s="950"/>
      <c r="C72" s="951"/>
      <c r="D72" s="951"/>
      <c r="E72" s="951"/>
      <c r="F72" s="951"/>
      <c r="G72" s="951"/>
      <c r="H72" s="951"/>
      <c r="I72" s="951"/>
      <c r="J72" s="951"/>
      <c r="K72" s="951"/>
      <c r="L72" s="951"/>
      <c r="M72" s="951"/>
      <c r="N72" s="951"/>
      <c r="O72" s="951"/>
      <c r="P72" s="952"/>
      <c r="Q72" s="953"/>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8"/>
      <c r="AR72" s="908"/>
      <c r="AS72" s="908"/>
      <c r="AT72" s="908"/>
      <c r="AU72" s="908"/>
      <c r="AV72" s="908"/>
      <c r="AW72" s="908"/>
      <c r="AX72" s="908"/>
      <c r="AY72" s="908"/>
      <c r="AZ72" s="954"/>
      <c r="BA72" s="954"/>
      <c r="BB72" s="954"/>
      <c r="BC72" s="954"/>
      <c r="BD72" s="955"/>
      <c r="BE72" s="265"/>
      <c r="BF72" s="265"/>
      <c r="BG72" s="265"/>
      <c r="BH72" s="265"/>
      <c r="BI72" s="265"/>
      <c r="BJ72" s="265"/>
      <c r="BK72" s="265"/>
      <c r="BL72" s="265"/>
      <c r="BM72" s="265"/>
      <c r="BN72" s="265"/>
      <c r="BO72" s="265"/>
      <c r="BP72" s="265"/>
      <c r="BQ72" s="262">
        <v>66</v>
      </c>
      <c r="BR72" s="267"/>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6"/>
    </row>
    <row r="73" spans="1:131" s="247" customFormat="1" ht="26.25" customHeight="1" x14ac:dyDescent="0.15">
      <c r="A73" s="261">
        <v>6</v>
      </c>
      <c r="B73" s="950"/>
      <c r="C73" s="951"/>
      <c r="D73" s="951"/>
      <c r="E73" s="951"/>
      <c r="F73" s="951"/>
      <c r="G73" s="951"/>
      <c r="H73" s="951"/>
      <c r="I73" s="951"/>
      <c r="J73" s="951"/>
      <c r="K73" s="951"/>
      <c r="L73" s="951"/>
      <c r="M73" s="951"/>
      <c r="N73" s="951"/>
      <c r="O73" s="951"/>
      <c r="P73" s="952"/>
      <c r="Q73" s="953"/>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8"/>
      <c r="AY73" s="908"/>
      <c r="AZ73" s="954"/>
      <c r="BA73" s="954"/>
      <c r="BB73" s="954"/>
      <c r="BC73" s="954"/>
      <c r="BD73" s="955"/>
      <c r="BE73" s="265"/>
      <c r="BF73" s="265"/>
      <c r="BG73" s="265"/>
      <c r="BH73" s="265"/>
      <c r="BI73" s="265"/>
      <c r="BJ73" s="265"/>
      <c r="BK73" s="265"/>
      <c r="BL73" s="265"/>
      <c r="BM73" s="265"/>
      <c r="BN73" s="265"/>
      <c r="BO73" s="265"/>
      <c r="BP73" s="265"/>
      <c r="BQ73" s="262">
        <v>67</v>
      </c>
      <c r="BR73" s="267"/>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6"/>
    </row>
    <row r="74" spans="1:131" s="247" customFormat="1" ht="26.25" customHeight="1" x14ac:dyDescent="0.15">
      <c r="A74" s="261">
        <v>7</v>
      </c>
      <c r="B74" s="950"/>
      <c r="C74" s="951"/>
      <c r="D74" s="951"/>
      <c r="E74" s="951"/>
      <c r="F74" s="951"/>
      <c r="G74" s="951"/>
      <c r="H74" s="951"/>
      <c r="I74" s="951"/>
      <c r="J74" s="951"/>
      <c r="K74" s="951"/>
      <c r="L74" s="951"/>
      <c r="M74" s="951"/>
      <c r="N74" s="951"/>
      <c r="O74" s="951"/>
      <c r="P74" s="952"/>
      <c r="Q74" s="953"/>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54"/>
      <c r="BA74" s="954"/>
      <c r="BB74" s="954"/>
      <c r="BC74" s="954"/>
      <c r="BD74" s="955"/>
      <c r="BE74" s="265"/>
      <c r="BF74" s="265"/>
      <c r="BG74" s="265"/>
      <c r="BH74" s="265"/>
      <c r="BI74" s="265"/>
      <c r="BJ74" s="265"/>
      <c r="BK74" s="265"/>
      <c r="BL74" s="265"/>
      <c r="BM74" s="265"/>
      <c r="BN74" s="265"/>
      <c r="BO74" s="265"/>
      <c r="BP74" s="265"/>
      <c r="BQ74" s="262">
        <v>68</v>
      </c>
      <c r="BR74" s="267"/>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6"/>
    </row>
    <row r="75" spans="1:131" s="247" customFormat="1" ht="26.25" customHeight="1" x14ac:dyDescent="0.15">
      <c r="A75" s="261">
        <v>8</v>
      </c>
      <c r="B75" s="950"/>
      <c r="C75" s="951"/>
      <c r="D75" s="951"/>
      <c r="E75" s="951"/>
      <c r="F75" s="951"/>
      <c r="G75" s="951"/>
      <c r="H75" s="951"/>
      <c r="I75" s="951"/>
      <c r="J75" s="951"/>
      <c r="K75" s="951"/>
      <c r="L75" s="951"/>
      <c r="M75" s="951"/>
      <c r="N75" s="951"/>
      <c r="O75" s="951"/>
      <c r="P75" s="952"/>
      <c r="Q75" s="956"/>
      <c r="R75" s="957"/>
      <c r="S75" s="957"/>
      <c r="T75" s="957"/>
      <c r="U75" s="907"/>
      <c r="V75" s="958"/>
      <c r="W75" s="957"/>
      <c r="X75" s="957"/>
      <c r="Y75" s="957"/>
      <c r="Z75" s="907"/>
      <c r="AA75" s="958"/>
      <c r="AB75" s="957"/>
      <c r="AC75" s="957"/>
      <c r="AD75" s="957"/>
      <c r="AE75" s="907"/>
      <c r="AF75" s="958"/>
      <c r="AG75" s="957"/>
      <c r="AH75" s="957"/>
      <c r="AI75" s="957"/>
      <c r="AJ75" s="907"/>
      <c r="AK75" s="958"/>
      <c r="AL75" s="957"/>
      <c r="AM75" s="957"/>
      <c r="AN75" s="957"/>
      <c r="AO75" s="907"/>
      <c r="AP75" s="958"/>
      <c r="AQ75" s="957"/>
      <c r="AR75" s="957"/>
      <c r="AS75" s="957"/>
      <c r="AT75" s="907"/>
      <c r="AU75" s="958"/>
      <c r="AV75" s="957"/>
      <c r="AW75" s="957"/>
      <c r="AX75" s="957"/>
      <c r="AY75" s="907"/>
      <c r="AZ75" s="954"/>
      <c r="BA75" s="954"/>
      <c r="BB75" s="954"/>
      <c r="BC75" s="954"/>
      <c r="BD75" s="955"/>
      <c r="BE75" s="265"/>
      <c r="BF75" s="265"/>
      <c r="BG75" s="265"/>
      <c r="BH75" s="265"/>
      <c r="BI75" s="265"/>
      <c r="BJ75" s="265"/>
      <c r="BK75" s="265"/>
      <c r="BL75" s="265"/>
      <c r="BM75" s="265"/>
      <c r="BN75" s="265"/>
      <c r="BO75" s="265"/>
      <c r="BP75" s="265"/>
      <c r="BQ75" s="262">
        <v>69</v>
      </c>
      <c r="BR75" s="267"/>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6"/>
    </row>
    <row r="76" spans="1:131" s="247" customFormat="1" ht="26.25" customHeight="1" x14ac:dyDescent="0.15">
      <c r="A76" s="261">
        <v>9</v>
      </c>
      <c r="B76" s="950"/>
      <c r="C76" s="951"/>
      <c r="D76" s="951"/>
      <c r="E76" s="951"/>
      <c r="F76" s="951"/>
      <c r="G76" s="951"/>
      <c r="H76" s="951"/>
      <c r="I76" s="951"/>
      <c r="J76" s="951"/>
      <c r="K76" s="951"/>
      <c r="L76" s="951"/>
      <c r="M76" s="951"/>
      <c r="N76" s="951"/>
      <c r="O76" s="951"/>
      <c r="P76" s="952"/>
      <c r="Q76" s="956"/>
      <c r="R76" s="957"/>
      <c r="S76" s="957"/>
      <c r="T76" s="957"/>
      <c r="U76" s="907"/>
      <c r="V76" s="958"/>
      <c r="W76" s="957"/>
      <c r="X76" s="957"/>
      <c r="Y76" s="957"/>
      <c r="Z76" s="907"/>
      <c r="AA76" s="958"/>
      <c r="AB76" s="957"/>
      <c r="AC76" s="957"/>
      <c r="AD76" s="957"/>
      <c r="AE76" s="907"/>
      <c r="AF76" s="958"/>
      <c r="AG76" s="957"/>
      <c r="AH76" s="957"/>
      <c r="AI76" s="957"/>
      <c r="AJ76" s="907"/>
      <c r="AK76" s="958"/>
      <c r="AL76" s="957"/>
      <c r="AM76" s="957"/>
      <c r="AN76" s="957"/>
      <c r="AO76" s="907"/>
      <c r="AP76" s="958"/>
      <c r="AQ76" s="957"/>
      <c r="AR76" s="957"/>
      <c r="AS76" s="957"/>
      <c r="AT76" s="907"/>
      <c r="AU76" s="958"/>
      <c r="AV76" s="957"/>
      <c r="AW76" s="957"/>
      <c r="AX76" s="957"/>
      <c r="AY76" s="907"/>
      <c r="AZ76" s="954"/>
      <c r="BA76" s="954"/>
      <c r="BB76" s="954"/>
      <c r="BC76" s="954"/>
      <c r="BD76" s="955"/>
      <c r="BE76" s="265"/>
      <c r="BF76" s="265"/>
      <c r="BG76" s="265"/>
      <c r="BH76" s="265"/>
      <c r="BI76" s="265"/>
      <c r="BJ76" s="265"/>
      <c r="BK76" s="265"/>
      <c r="BL76" s="265"/>
      <c r="BM76" s="265"/>
      <c r="BN76" s="265"/>
      <c r="BO76" s="265"/>
      <c r="BP76" s="265"/>
      <c r="BQ76" s="262">
        <v>70</v>
      </c>
      <c r="BR76" s="267"/>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6"/>
    </row>
    <row r="77" spans="1:131" s="247" customFormat="1" ht="26.25" customHeight="1" x14ac:dyDescent="0.15">
      <c r="A77" s="261">
        <v>10</v>
      </c>
      <c r="B77" s="950"/>
      <c r="C77" s="951"/>
      <c r="D77" s="951"/>
      <c r="E77" s="951"/>
      <c r="F77" s="951"/>
      <c r="G77" s="951"/>
      <c r="H77" s="951"/>
      <c r="I77" s="951"/>
      <c r="J77" s="951"/>
      <c r="K77" s="951"/>
      <c r="L77" s="951"/>
      <c r="M77" s="951"/>
      <c r="N77" s="951"/>
      <c r="O77" s="951"/>
      <c r="P77" s="952"/>
      <c r="Q77" s="956"/>
      <c r="R77" s="957"/>
      <c r="S77" s="957"/>
      <c r="T77" s="957"/>
      <c r="U77" s="907"/>
      <c r="V77" s="958"/>
      <c r="W77" s="957"/>
      <c r="X77" s="957"/>
      <c r="Y77" s="957"/>
      <c r="Z77" s="907"/>
      <c r="AA77" s="958"/>
      <c r="AB77" s="957"/>
      <c r="AC77" s="957"/>
      <c r="AD77" s="957"/>
      <c r="AE77" s="907"/>
      <c r="AF77" s="958"/>
      <c r="AG77" s="957"/>
      <c r="AH77" s="957"/>
      <c r="AI77" s="957"/>
      <c r="AJ77" s="907"/>
      <c r="AK77" s="958"/>
      <c r="AL77" s="957"/>
      <c r="AM77" s="957"/>
      <c r="AN77" s="957"/>
      <c r="AO77" s="907"/>
      <c r="AP77" s="958"/>
      <c r="AQ77" s="957"/>
      <c r="AR77" s="957"/>
      <c r="AS77" s="957"/>
      <c r="AT77" s="907"/>
      <c r="AU77" s="958"/>
      <c r="AV77" s="957"/>
      <c r="AW77" s="957"/>
      <c r="AX77" s="957"/>
      <c r="AY77" s="907"/>
      <c r="AZ77" s="954"/>
      <c r="BA77" s="954"/>
      <c r="BB77" s="954"/>
      <c r="BC77" s="954"/>
      <c r="BD77" s="955"/>
      <c r="BE77" s="265"/>
      <c r="BF77" s="265"/>
      <c r="BG77" s="265"/>
      <c r="BH77" s="265"/>
      <c r="BI77" s="265"/>
      <c r="BJ77" s="265"/>
      <c r="BK77" s="265"/>
      <c r="BL77" s="265"/>
      <c r="BM77" s="265"/>
      <c r="BN77" s="265"/>
      <c r="BO77" s="265"/>
      <c r="BP77" s="265"/>
      <c r="BQ77" s="262">
        <v>71</v>
      </c>
      <c r="BR77" s="267"/>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6"/>
    </row>
    <row r="78" spans="1:131" s="247" customFormat="1" ht="26.25" customHeight="1" x14ac:dyDescent="0.15">
      <c r="A78" s="261">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65"/>
      <c r="BF78" s="265"/>
      <c r="BG78" s="265"/>
      <c r="BH78" s="265"/>
      <c r="BI78" s="265"/>
      <c r="BJ78" s="268"/>
      <c r="BK78" s="268"/>
      <c r="BL78" s="268"/>
      <c r="BM78" s="268"/>
      <c r="BN78" s="268"/>
      <c r="BO78" s="265"/>
      <c r="BP78" s="265"/>
      <c r="BQ78" s="262">
        <v>72</v>
      </c>
      <c r="BR78" s="267"/>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6"/>
    </row>
    <row r="79" spans="1:131" s="247" customFormat="1" ht="26.25" customHeight="1" x14ac:dyDescent="0.15">
      <c r="A79" s="261">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65"/>
      <c r="BF79" s="265"/>
      <c r="BG79" s="265"/>
      <c r="BH79" s="265"/>
      <c r="BI79" s="265"/>
      <c r="BJ79" s="268"/>
      <c r="BK79" s="268"/>
      <c r="BL79" s="268"/>
      <c r="BM79" s="268"/>
      <c r="BN79" s="268"/>
      <c r="BO79" s="265"/>
      <c r="BP79" s="265"/>
      <c r="BQ79" s="262">
        <v>73</v>
      </c>
      <c r="BR79" s="267"/>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6"/>
    </row>
    <row r="80" spans="1:131" s="247" customFormat="1" ht="26.25" customHeight="1" x14ac:dyDescent="0.15">
      <c r="A80" s="261">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65"/>
      <c r="BF80" s="265"/>
      <c r="BG80" s="265"/>
      <c r="BH80" s="265"/>
      <c r="BI80" s="265"/>
      <c r="BJ80" s="265"/>
      <c r="BK80" s="265"/>
      <c r="BL80" s="265"/>
      <c r="BM80" s="265"/>
      <c r="BN80" s="265"/>
      <c r="BO80" s="265"/>
      <c r="BP80" s="265"/>
      <c r="BQ80" s="262">
        <v>74</v>
      </c>
      <c r="BR80" s="267"/>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6"/>
    </row>
    <row r="81" spans="1:131" s="247" customFormat="1" ht="26.25" customHeight="1" x14ac:dyDescent="0.15">
      <c r="A81" s="261">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65"/>
      <c r="BF81" s="265"/>
      <c r="BG81" s="265"/>
      <c r="BH81" s="265"/>
      <c r="BI81" s="265"/>
      <c r="BJ81" s="265"/>
      <c r="BK81" s="265"/>
      <c r="BL81" s="265"/>
      <c r="BM81" s="265"/>
      <c r="BN81" s="265"/>
      <c r="BO81" s="265"/>
      <c r="BP81" s="265"/>
      <c r="BQ81" s="262">
        <v>75</v>
      </c>
      <c r="BR81" s="267"/>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6"/>
    </row>
    <row r="82" spans="1:131" s="247" customFormat="1" ht="26.25" customHeight="1" x14ac:dyDescent="0.15">
      <c r="A82" s="261">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65"/>
      <c r="BF82" s="265"/>
      <c r="BG82" s="265"/>
      <c r="BH82" s="265"/>
      <c r="BI82" s="265"/>
      <c r="BJ82" s="265"/>
      <c r="BK82" s="265"/>
      <c r="BL82" s="265"/>
      <c r="BM82" s="265"/>
      <c r="BN82" s="265"/>
      <c r="BO82" s="265"/>
      <c r="BP82" s="265"/>
      <c r="BQ82" s="262">
        <v>76</v>
      </c>
      <c r="BR82" s="267"/>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6"/>
    </row>
    <row r="83" spans="1:131" s="247" customFormat="1" ht="26.25" customHeight="1" x14ac:dyDescent="0.15">
      <c r="A83" s="261">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65"/>
      <c r="BF83" s="265"/>
      <c r="BG83" s="265"/>
      <c r="BH83" s="265"/>
      <c r="BI83" s="265"/>
      <c r="BJ83" s="265"/>
      <c r="BK83" s="265"/>
      <c r="BL83" s="265"/>
      <c r="BM83" s="265"/>
      <c r="BN83" s="265"/>
      <c r="BO83" s="265"/>
      <c r="BP83" s="265"/>
      <c r="BQ83" s="262">
        <v>77</v>
      </c>
      <c r="BR83" s="267"/>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6"/>
    </row>
    <row r="84" spans="1:131" s="247" customFormat="1" ht="26.25" customHeight="1" x14ac:dyDescent="0.15">
      <c r="A84" s="261">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65"/>
      <c r="BF84" s="265"/>
      <c r="BG84" s="265"/>
      <c r="BH84" s="265"/>
      <c r="BI84" s="265"/>
      <c r="BJ84" s="265"/>
      <c r="BK84" s="265"/>
      <c r="BL84" s="265"/>
      <c r="BM84" s="265"/>
      <c r="BN84" s="265"/>
      <c r="BO84" s="265"/>
      <c r="BP84" s="265"/>
      <c r="BQ84" s="262">
        <v>78</v>
      </c>
      <c r="BR84" s="267"/>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6"/>
    </row>
    <row r="85" spans="1:131" s="247" customFormat="1" ht="26.25" customHeight="1" x14ac:dyDescent="0.15">
      <c r="A85" s="261">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65"/>
      <c r="BF85" s="265"/>
      <c r="BG85" s="265"/>
      <c r="BH85" s="265"/>
      <c r="BI85" s="265"/>
      <c r="BJ85" s="265"/>
      <c r="BK85" s="265"/>
      <c r="BL85" s="265"/>
      <c r="BM85" s="265"/>
      <c r="BN85" s="265"/>
      <c r="BO85" s="265"/>
      <c r="BP85" s="265"/>
      <c r="BQ85" s="262">
        <v>79</v>
      </c>
      <c r="BR85" s="267"/>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6"/>
    </row>
    <row r="86" spans="1:131" s="247" customFormat="1" ht="26.25" customHeight="1" x14ac:dyDescent="0.15">
      <c r="A86" s="261">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65"/>
      <c r="BF86" s="265"/>
      <c r="BG86" s="265"/>
      <c r="BH86" s="265"/>
      <c r="BI86" s="265"/>
      <c r="BJ86" s="265"/>
      <c r="BK86" s="265"/>
      <c r="BL86" s="265"/>
      <c r="BM86" s="265"/>
      <c r="BN86" s="265"/>
      <c r="BO86" s="265"/>
      <c r="BP86" s="265"/>
      <c r="BQ86" s="262">
        <v>80</v>
      </c>
      <c r="BR86" s="267"/>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6"/>
    </row>
    <row r="87" spans="1:131" s="247" customFormat="1" ht="26.25" customHeight="1" x14ac:dyDescent="0.15">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6"/>
    </row>
    <row r="88" spans="1:131" s="247" customFormat="1" ht="26.25" customHeight="1" thickBot="1" x14ac:dyDescent="0.2">
      <c r="A88" s="264" t="s">
        <v>369</v>
      </c>
      <c r="B88" s="867" t="s">
        <v>403</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v>7089</v>
      </c>
      <c r="AG88" s="919"/>
      <c r="AH88" s="919"/>
      <c r="AI88" s="919"/>
      <c r="AJ88" s="919"/>
      <c r="AK88" s="916"/>
      <c r="AL88" s="916"/>
      <c r="AM88" s="916"/>
      <c r="AN88" s="916"/>
      <c r="AO88" s="916"/>
      <c r="AP88" s="919" t="s">
        <v>612</v>
      </c>
      <c r="AQ88" s="919"/>
      <c r="AR88" s="919"/>
      <c r="AS88" s="919"/>
      <c r="AT88" s="919"/>
      <c r="AU88" s="919" t="s">
        <v>616</v>
      </c>
      <c r="AV88" s="919"/>
      <c r="AW88" s="919"/>
      <c r="AX88" s="919"/>
      <c r="AY88" s="919"/>
      <c r="AZ88" s="924"/>
      <c r="BA88" s="924"/>
      <c r="BB88" s="924"/>
      <c r="BC88" s="924"/>
      <c r="BD88" s="925"/>
      <c r="BE88" s="265"/>
      <c r="BF88" s="265"/>
      <c r="BG88" s="265"/>
      <c r="BH88" s="265"/>
      <c r="BI88" s="265"/>
      <c r="BJ88" s="265"/>
      <c r="BK88" s="265"/>
      <c r="BL88" s="265"/>
      <c r="BM88" s="265"/>
      <c r="BN88" s="265"/>
      <c r="BO88" s="265"/>
      <c r="BP88" s="265"/>
      <c r="BQ88" s="262">
        <v>82</v>
      </c>
      <c r="BR88" s="267"/>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369</v>
      </c>
      <c r="BR102" s="867" t="s">
        <v>404</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v>235</v>
      </c>
      <c r="CS102" s="927"/>
      <c r="CT102" s="927"/>
      <c r="CU102" s="927"/>
      <c r="CV102" s="970"/>
      <c r="CW102" s="969">
        <v>60</v>
      </c>
      <c r="CX102" s="927"/>
      <c r="CY102" s="927"/>
      <c r="CZ102" s="927"/>
      <c r="DA102" s="970"/>
      <c r="DB102" s="969">
        <v>210</v>
      </c>
      <c r="DC102" s="927"/>
      <c r="DD102" s="927"/>
      <c r="DE102" s="927"/>
      <c r="DF102" s="970"/>
      <c r="DG102" s="969">
        <v>642</v>
      </c>
      <c r="DH102" s="927"/>
      <c r="DI102" s="927"/>
      <c r="DJ102" s="927"/>
      <c r="DK102" s="970"/>
      <c r="DL102" s="969" t="s">
        <v>617</v>
      </c>
      <c r="DM102" s="927"/>
      <c r="DN102" s="927"/>
      <c r="DO102" s="927"/>
      <c r="DP102" s="970"/>
      <c r="DQ102" s="969" t="s">
        <v>617</v>
      </c>
      <c r="DR102" s="927"/>
      <c r="DS102" s="927"/>
      <c r="DT102" s="927"/>
      <c r="DU102" s="970"/>
      <c r="DV102" s="993"/>
      <c r="DW102" s="994"/>
      <c r="DX102" s="994"/>
      <c r="DY102" s="994"/>
      <c r="DZ102" s="99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405</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406</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407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8" t="s">
        <v>409</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410</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6" customFormat="1" ht="26.25" customHeight="1" x14ac:dyDescent="0.15">
      <c r="A109" s="991" t="s">
        <v>411</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412</v>
      </c>
      <c r="AB109" s="972"/>
      <c r="AC109" s="972"/>
      <c r="AD109" s="972"/>
      <c r="AE109" s="973"/>
      <c r="AF109" s="971" t="s">
        <v>287</v>
      </c>
      <c r="AG109" s="972"/>
      <c r="AH109" s="972"/>
      <c r="AI109" s="972"/>
      <c r="AJ109" s="973"/>
      <c r="AK109" s="971" t="s">
        <v>286</v>
      </c>
      <c r="AL109" s="972"/>
      <c r="AM109" s="972"/>
      <c r="AN109" s="972"/>
      <c r="AO109" s="973"/>
      <c r="AP109" s="971" t="s">
        <v>413</v>
      </c>
      <c r="AQ109" s="972"/>
      <c r="AR109" s="972"/>
      <c r="AS109" s="972"/>
      <c r="AT109" s="974"/>
      <c r="AU109" s="991" t="s">
        <v>411</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412</v>
      </c>
      <c r="BR109" s="972"/>
      <c r="BS109" s="972"/>
      <c r="BT109" s="972"/>
      <c r="BU109" s="973"/>
      <c r="BV109" s="971" t="s">
        <v>287</v>
      </c>
      <c r="BW109" s="972"/>
      <c r="BX109" s="972"/>
      <c r="BY109" s="972"/>
      <c r="BZ109" s="973"/>
      <c r="CA109" s="971" t="s">
        <v>286</v>
      </c>
      <c r="CB109" s="972"/>
      <c r="CC109" s="972"/>
      <c r="CD109" s="972"/>
      <c r="CE109" s="973"/>
      <c r="CF109" s="992" t="s">
        <v>413</v>
      </c>
      <c r="CG109" s="992"/>
      <c r="CH109" s="992"/>
      <c r="CI109" s="992"/>
      <c r="CJ109" s="992"/>
      <c r="CK109" s="971" t="s">
        <v>414</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412</v>
      </c>
      <c r="DH109" s="972"/>
      <c r="DI109" s="972"/>
      <c r="DJ109" s="972"/>
      <c r="DK109" s="973"/>
      <c r="DL109" s="971" t="s">
        <v>287</v>
      </c>
      <c r="DM109" s="972"/>
      <c r="DN109" s="972"/>
      <c r="DO109" s="972"/>
      <c r="DP109" s="973"/>
      <c r="DQ109" s="971" t="s">
        <v>286</v>
      </c>
      <c r="DR109" s="972"/>
      <c r="DS109" s="972"/>
      <c r="DT109" s="972"/>
      <c r="DU109" s="973"/>
      <c r="DV109" s="971" t="s">
        <v>413</v>
      </c>
      <c r="DW109" s="972"/>
      <c r="DX109" s="972"/>
      <c r="DY109" s="972"/>
      <c r="DZ109" s="974"/>
    </row>
    <row r="110" spans="1:131" s="246" customFormat="1" ht="26.25" customHeight="1" x14ac:dyDescent="0.15">
      <c r="A110" s="975" t="s">
        <v>415</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929740</v>
      </c>
      <c r="AB110" s="979"/>
      <c r="AC110" s="979"/>
      <c r="AD110" s="979"/>
      <c r="AE110" s="980"/>
      <c r="AF110" s="981">
        <v>948290</v>
      </c>
      <c r="AG110" s="979"/>
      <c r="AH110" s="979"/>
      <c r="AI110" s="979"/>
      <c r="AJ110" s="980"/>
      <c r="AK110" s="981">
        <v>956483</v>
      </c>
      <c r="AL110" s="979"/>
      <c r="AM110" s="979"/>
      <c r="AN110" s="979"/>
      <c r="AO110" s="980"/>
      <c r="AP110" s="982">
        <v>15.2</v>
      </c>
      <c r="AQ110" s="983"/>
      <c r="AR110" s="983"/>
      <c r="AS110" s="983"/>
      <c r="AT110" s="984"/>
      <c r="AU110" s="985" t="s">
        <v>60</v>
      </c>
      <c r="AV110" s="986"/>
      <c r="AW110" s="986"/>
      <c r="AX110" s="986"/>
      <c r="AY110" s="986"/>
      <c r="AZ110" s="1027" t="s">
        <v>416</v>
      </c>
      <c r="BA110" s="976"/>
      <c r="BB110" s="976"/>
      <c r="BC110" s="976"/>
      <c r="BD110" s="976"/>
      <c r="BE110" s="976"/>
      <c r="BF110" s="976"/>
      <c r="BG110" s="976"/>
      <c r="BH110" s="976"/>
      <c r="BI110" s="976"/>
      <c r="BJ110" s="976"/>
      <c r="BK110" s="976"/>
      <c r="BL110" s="976"/>
      <c r="BM110" s="976"/>
      <c r="BN110" s="976"/>
      <c r="BO110" s="976"/>
      <c r="BP110" s="977"/>
      <c r="BQ110" s="1013">
        <v>10400682</v>
      </c>
      <c r="BR110" s="1014"/>
      <c r="BS110" s="1014"/>
      <c r="BT110" s="1014"/>
      <c r="BU110" s="1014"/>
      <c r="BV110" s="1014">
        <v>10157316</v>
      </c>
      <c r="BW110" s="1014"/>
      <c r="BX110" s="1014"/>
      <c r="BY110" s="1014"/>
      <c r="BZ110" s="1014"/>
      <c r="CA110" s="1014">
        <v>9893935</v>
      </c>
      <c r="CB110" s="1014"/>
      <c r="CC110" s="1014"/>
      <c r="CD110" s="1014"/>
      <c r="CE110" s="1014"/>
      <c r="CF110" s="1028">
        <v>157.69999999999999</v>
      </c>
      <c r="CG110" s="1029"/>
      <c r="CH110" s="1029"/>
      <c r="CI110" s="1029"/>
      <c r="CJ110" s="1029"/>
      <c r="CK110" s="1030" t="s">
        <v>417</v>
      </c>
      <c r="CL110" s="1031"/>
      <c r="CM110" s="1010" t="s">
        <v>418</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393</v>
      </c>
      <c r="DH110" s="1014"/>
      <c r="DI110" s="1014"/>
      <c r="DJ110" s="1014"/>
      <c r="DK110" s="1014"/>
      <c r="DL110" s="1014" t="s">
        <v>393</v>
      </c>
      <c r="DM110" s="1014"/>
      <c r="DN110" s="1014"/>
      <c r="DO110" s="1014"/>
      <c r="DP110" s="1014"/>
      <c r="DQ110" s="1014" t="s">
        <v>419</v>
      </c>
      <c r="DR110" s="1014"/>
      <c r="DS110" s="1014"/>
      <c r="DT110" s="1014"/>
      <c r="DU110" s="1014"/>
      <c r="DV110" s="1015" t="s">
        <v>419</v>
      </c>
      <c r="DW110" s="1015"/>
      <c r="DX110" s="1015"/>
      <c r="DY110" s="1015"/>
      <c r="DZ110" s="1016"/>
    </row>
    <row r="111" spans="1:131" s="246" customFormat="1" ht="26.25" customHeight="1" x14ac:dyDescent="0.15">
      <c r="A111" s="1017" t="s">
        <v>420</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393</v>
      </c>
      <c r="AB111" s="1021"/>
      <c r="AC111" s="1021"/>
      <c r="AD111" s="1021"/>
      <c r="AE111" s="1022"/>
      <c r="AF111" s="1023" t="s">
        <v>393</v>
      </c>
      <c r="AG111" s="1021"/>
      <c r="AH111" s="1021"/>
      <c r="AI111" s="1021"/>
      <c r="AJ111" s="1022"/>
      <c r="AK111" s="1023" t="s">
        <v>159</v>
      </c>
      <c r="AL111" s="1021"/>
      <c r="AM111" s="1021"/>
      <c r="AN111" s="1021"/>
      <c r="AO111" s="1022"/>
      <c r="AP111" s="1024" t="s">
        <v>393</v>
      </c>
      <c r="AQ111" s="1025"/>
      <c r="AR111" s="1025"/>
      <c r="AS111" s="1025"/>
      <c r="AT111" s="1026"/>
      <c r="AU111" s="987"/>
      <c r="AV111" s="988"/>
      <c r="AW111" s="988"/>
      <c r="AX111" s="988"/>
      <c r="AY111" s="988"/>
      <c r="AZ111" s="1036" t="s">
        <v>421</v>
      </c>
      <c r="BA111" s="1037"/>
      <c r="BB111" s="1037"/>
      <c r="BC111" s="1037"/>
      <c r="BD111" s="1037"/>
      <c r="BE111" s="1037"/>
      <c r="BF111" s="1037"/>
      <c r="BG111" s="1037"/>
      <c r="BH111" s="1037"/>
      <c r="BI111" s="1037"/>
      <c r="BJ111" s="1037"/>
      <c r="BK111" s="1037"/>
      <c r="BL111" s="1037"/>
      <c r="BM111" s="1037"/>
      <c r="BN111" s="1037"/>
      <c r="BO111" s="1037"/>
      <c r="BP111" s="1038"/>
      <c r="BQ111" s="1006" t="s">
        <v>393</v>
      </c>
      <c r="BR111" s="1007"/>
      <c r="BS111" s="1007"/>
      <c r="BT111" s="1007"/>
      <c r="BU111" s="1007"/>
      <c r="BV111" s="1007" t="s">
        <v>422</v>
      </c>
      <c r="BW111" s="1007"/>
      <c r="BX111" s="1007"/>
      <c r="BY111" s="1007"/>
      <c r="BZ111" s="1007"/>
      <c r="CA111" s="1007" t="s">
        <v>422</v>
      </c>
      <c r="CB111" s="1007"/>
      <c r="CC111" s="1007"/>
      <c r="CD111" s="1007"/>
      <c r="CE111" s="1007"/>
      <c r="CF111" s="1001" t="s">
        <v>393</v>
      </c>
      <c r="CG111" s="1002"/>
      <c r="CH111" s="1002"/>
      <c r="CI111" s="1002"/>
      <c r="CJ111" s="1002"/>
      <c r="CK111" s="1032"/>
      <c r="CL111" s="1033"/>
      <c r="CM111" s="1003" t="s">
        <v>423</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422</v>
      </c>
      <c r="DH111" s="1007"/>
      <c r="DI111" s="1007"/>
      <c r="DJ111" s="1007"/>
      <c r="DK111" s="1007"/>
      <c r="DL111" s="1007" t="s">
        <v>393</v>
      </c>
      <c r="DM111" s="1007"/>
      <c r="DN111" s="1007"/>
      <c r="DO111" s="1007"/>
      <c r="DP111" s="1007"/>
      <c r="DQ111" s="1007" t="s">
        <v>393</v>
      </c>
      <c r="DR111" s="1007"/>
      <c r="DS111" s="1007"/>
      <c r="DT111" s="1007"/>
      <c r="DU111" s="1007"/>
      <c r="DV111" s="1008" t="s">
        <v>393</v>
      </c>
      <c r="DW111" s="1008"/>
      <c r="DX111" s="1008"/>
      <c r="DY111" s="1008"/>
      <c r="DZ111" s="1009"/>
    </row>
    <row r="112" spans="1:131" s="246" customFormat="1" ht="26.25" customHeight="1" x14ac:dyDescent="0.15">
      <c r="A112" s="1039" t="s">
        <v>424</v>
      </c>
      <c r="B112" s="1040"/>
      <c r="C112" s="1037" t="s">
        <v>425</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422</v>
      </c>
      <c r="AB112" s="1046"/>
      <c r="AC112" s="1046"/>
      <c r="AD112" s="1046"/>
      <c r="AE112" s="1047"/>
      <c r="AF112" s="1048" t="s">
        <v>393</v>
      </c>
      <c r="AG112" s="1046"/>
      <c r="AH112" s="1046"/>
      <c r="AI112" s="1046"/>
      <c r="AJ112" s="1047"/>
      <c r="AK112" s="1048" t="s">
        <v>422</v>
      </c>
      <c r="AL112" s="1046"/>
      <c r="AM112" s="1046"/>
      <c r="AN112" s="1046"/>
      <c r="AO112" s="1047"/>
      <c r="AP112" s="1049" t="s">
        <v>422</v>
      </c>
      <c r="AQ112" s="1050"/>
      <c r="AR112" s="1050"/>
      <c r="AS112" s="1050"/>
      <c r="AT112" s="1051"/>
      <c r="AU112" s="987"/>
      <c r="AV112" s="988"/>
      <c r="AW112" s="988"/>
      <c r="AX112" s="988"/>
      <c r="AY112" s="988"/>
      <c r="AZ112" s="1036" t="s">
        <v>426</v>
      </c>
      <c r="BA112" s="1037"/>
      <c r="BB112" s="1037"/>
      <c r="BC112" s="1037"/>
      <c r="BD112" s="1037"/>
      <c r="BE112" s="1037"/>
      <c r="BF112" s="1037"/>
      <c r="BG112" s="1037"/>
      <c r="BH112" s="1037"/>
      <c r="BI112" s="1037"/>
      <c r="BJ112" s="1037"/>
      <c r="BK112" s="1037"/>
      <c r="BL112" s="1037"/>
      <c r="BM112" s="1037"/>
      <c r="BN112" s="1037"/>
      <c r="BO112" s="1037"/>
      <c r="BP112" s="1038"/>
      <c r="BQ112" s="1006">
        <v>4900748</v>
      </c>
      <c r="BR112" s="1007"/>
      <c r="BS112" s="1007"/>
      <c r="BT112" s="1007"/>
      <c r="BU112" s="1007"/>
      <c r="BV112" s="1007">
        <v>4890585</v>
      </c>
      <c r="BW112" s="1007"/>
      <c r="BX112" s="1007"/>
      <c r="BY112" s="1007"/>
      <c r="BZ112" s="1007"/>
      <c r="CA112" s="1007">
        <v>5047150</v>
      </c>
      <c r="CB112" s="1007"/>
      <c r="CC112" s="1007"/>
      <c r="CD112" s="1007"/>
      <c r="CE112" s="1007"/>
      <c r="CF112" s="1001">
        <v>80.400000000000006</v>
      </c>
      <c r="CG112" s="1002"/>
      <c r="CH112" s="1002"/>
      <c r="CI112" s="1002"/>
      <c r="CJ112" s="1002"/>
      <c r="CK112" s="1032"/>
      <c r="CL112" s="1033"/>
      <c r="CM112" s="1003" t="s">
        <v>427</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159</v>
      </c>
      <c r="DH112" s="1007"/>
      <c r="DI112" s="1007"/>
      <c r="DJ112" s="1007"/>
      <c r="DK112" s="1007"/>
      <c r="DL112" s="1007" t="s">
        <v>393</v>
      </c>
      <c r="DM112" s="1007"/>
      <c r="DN112" s="1007"/>
      <c r="DO112" s="1007"/>
      <c r="DP112" s="1007"/>
      <c r="DQ112" s="1007" t="s">
        <v>422</v>
      </c>
      <c r="DR112" s="1007"/>
      <c r="DS112" s="1007"/>
      <c r="DT112" s="1007"/>
      <c r="DU112" s="1007"/>
      <c r="DV112" s="1008" t="s">
        <v>422</v>
      </c>
      <c r="DW112" s="1008"/>
      <c r="DX112" s="1008"/>
      <c r="DY112" s="1008"/>
      <c r="DZ112" s="1009"/>
    </row>
    <row r="113" spans="1:130" s="246" customFormat="1" ht="26.25" customHeight="1" x14ac:dyDescent="0.15">
      <c r="A113" s="1041"/>
      <c r="B113" s="1042"/>
      <c r="C113" s="1037" t="s">
        <v>428</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269590</v>
      </c>
      <c r="AB113" s="1021"/>
      <c r="AC113" s="1021"/>
      <c r="AD113" s="1021"/>
      <c r="AE113" s="1022"/>
      <c r="AF113" s="1023">
        <v>290509</v>
      </c>
      <c r="AG113" s="1021"/>
      <c r="AH113" s="1021"/>
      <c r="AI113" s="1021"/>
      <c r="AJ113" s="1022"/>
      <c r="AK113" s="1023">
        <v>321858</v>
      </c>
      <c r="AL113" s="1021"/>
      <c r="AM113" s="1021"/>
      <c r="AN113" s="1021"/>
      <c r="AO113" s="1022"/>
      <c r="AP113" s="1024">
        <v>5.0999999999999996</v>
      </c>
      <c r="AQ113" s="1025"/>
      <c r="AR113" s="1025"/>
      <c r="AS113" s="1025"/>
      <c r="AT113" s="1026"/>
      <c r="AU113" s="987"/>
      <c r="AV113" s="988"/>
      <c r="AW113" s="988"/>
      <c r="AX113" s="988"/>
      <c r="AY113" s="988"/>
      <c r="AZ113" s="1036" t="s">
        <v>429</v>
      </c>
      <c r="BA113" s="1037"/>
      <c r="BB113" s="1037"/>
      <c r="BC113" s="1037"/>
      <c r="BD113" s="1037"/>
      <c r="BE113" s="1037"/>
      <c r="BF113" s="1037"/>
      <c r="BG113" s="1037"/>
      <c r="BH113" s="1037"/>
      <c r="BI113" s="1037"/>
      <c r="BJ113" s="1037"/>
      <c r="BK113" s="1037"/>
      <c r="BL113" s="1037"/>
      <c r="BM113" s="1037"/>
      <c r="BN113" s="1037"/>
      <c r="BO113" s="1037"/>
      <c r="BP113" s="1038"/>
      <c r="BQ113" s="1006" t="s">
        <v>393</v>
      </c>
      <c r="BR113" s="1007"/>
      <c r="BS113" s="1007"/>
      <c r="BT113" s="1007"/>
      <c r="BU113" s="1007"/>
      <c r="BV113" s="1007" t="s">
        <v>393</v>
      </c>
      <c r="BW113" s="1007"/>
      <c r="BX113" s="1007"/>
      <c r="BY113" s="1007"/>
      <c r="BZ113" s="1007"/>
      <c r="CA113" s="1007" t="s">
        <v>422</v>
      </c>
      <c r="CB113" s="1007"/>
      <c r="CC113" s="1007"/>
      <c r="CD113" s="1007"/>
      <c r="CE113" s="1007"/>
      <c r="CF113" s="1001" t="s">
        <v>393</v>
      </c>
      <c r="CG113" s="1002"/>
      <c r="CH113" s="1002"/>
      <c r="CI113" s="1002"/>
      <c r="CJ113" s="1002"/>
      <c r="CK113" s="1032"/>
      <c r="CL113" s="1033"/>
      <c r="CM113" s="1003" t="s">
        <v>430</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422</v>
      </c>
      <c r="DH113" s="1046"/>
      <c r="DI113" s="1046"/>
      <c r="DJ113" s="1046"/>
      <c r="DK113" s="1047"/>
      <c r="DL113" s="1048" t="s">
        <v>422</v>
      </c>
      <c r="DM113" s="1046"/>
      <c r="DN113" s="1046"/>
      <c r="DO113" s="1046"/>
      <c r="DP113" s="1047"/>
      <c r="DQ113" s="1048" t="s">
        <v>393</v>
      </c>
      <c r="DR113" s="1046"/>
      <c r="DS113" s="1046"/>
      <c r="DT113" s="1046"/>
      <c r="DU113" s="1047"/>
      <c r="DV113" s="1049" t="s">
        <v>422</v>
      </c>
      <c r="DW113" s="1050"/>
      <c r="DX113" s="1050"/>
      <c r="DY113" s="1050"/>
      <c r="DZ113" s="1051"/>
    </row>
    <row r="114" spans="1:130" s="246" customFormat="1" ht="26.25" customHeight="1" x14ac:dyDescent="0.15">
      <c r="A114" s="1041"/>
      <c r="B114" s="1042"/>
      <c r="C114" s="1037" t="s">
        <v>431</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t="s">
        <v>422</v>
      </c>
      <c r="AB114" s="1046"/>
      <c r="AC114" s="1046"/>
      <c r="AD114" s="1046"/>
      <c r="AE114" s="1047"/>
      <c r="AF114" s="1048" t="s">
        <v>422</v>
      </c>
      <c r="AG114" s="1046"/>
      <c r="AH114" s="1046"/>
      <c r="AI114" s="1046"/>
      <c r="AJ114" s="1047"/>
      <c r="AK114" s="1048" t="s">
        <v>159</v>
      </c>
      <c r="AL114" s="1046"/>
      <c r="AM114" s="1046"/>
      <c r="AN114" s="1046"/>
      <c r="AO114" s="1047"/>
      <c r="AP114" s="1049" t="s">
        <v>422</v>
      </c>
      <c r="AQ114" s="1050"/>
      <c r="AR114" s="1050"/>
      <c r="AS114" s="1050"/>
      <c r="AT114" s="1051"/>
      <c r="AU114" s="987"/>
      <c r="AV114" s="988"/>
      <c r="AW114" s="988"/>
      <c r="AX114" s="988"/>
      <c r="AY114" s="988"/>
      <c r="AZ114" s="1036" t="s">
        <v>432</v>
      </c>
      <c r="BA114" s="1037"/>
      <c r="BB114" s="1037"/>
      <c r="BC114" s="1037"/>
      <c r="BD114" s="1037"/>
      <c r="BE114" s="1037"/>
      <c r="BF114" s="1037"/>
      <c r="BG114" s="1037"/>
      <c r="BH114" s="1037"/>
      <c r="BI114" s="1037"/>
      <c r="BJ114" s="1037"/>
      <c r="BK114" s="1037"/>
      <c r="BL114" s="1037"/>
      <c r="BM114" s="1037"/>
      <c r="BN114" s="1037"/>
      <c r="BO114" s="1037"/>
      <c r="BP114" s="1038"/>
      <c r="BQ114" s="1006" t="s">
        <v>422</v>
      </c>
      <c r="BR114" s="1007"/>
      <c r="BS114" s="1007"/>
      <c r="BT114" s="1007"/>
      <c r="BU114" s="1007"/>
      <c r="BV114" s="1007" t="s">
        <v>393</v>
      </c>
      <c r="BW114" s="1007"/>
      <c r="BX114" s="1007"/>
      <c r="BY114" s="1007"/>
      <c r="BZ114" s="1007"/>
      <c r="CA114" s="1007" t="s">
        <v>159</v>
      </c>
      <c r="CB114" s="1007"/>
      <c r="CC114" s="1007"/>
      <c r="CD114" s="1007"/>
      <c r="CE114" s="1007"/>
      <c r="CF114" s="1001" t="s">
        <v>422</v>
      </c>
      <c r="CG114" s="1002"/>
      <c r="CH114" s="1002"/>
      <c r="CI114" s="1002"/>
      <c r="CJ114" s="1002"/>
      <c r="CK114" s="1032"/>
      <c r="CL114" s="1033"/>
      <c r="CM114" s="1003" t="s">
        <v>433</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422</v>
      </c>
      <c r="DH114" s="1046"/>
      <c r="DI114" s="1046"/>
      <c r="DJ114" s="1046"/>
      <c r="DK114" s="1047"/>
      <c r="DL114" s="1048" t="s">
        <v>422</v>
      </c>
      <c r="DM114" s="1046"/>
      <c r="DN114" s="1046"/>
      <c r="DO114" s="1046"/>
      <c r="DP114" s="1047"/>
      <c r="DQ114" s="1048" t="s">
        <v>159</v>
      </c>
      <c r="DR114" s="1046"/>
      <c r="DS114" s="1046"/>
      <c r="DT114" s="1046"/>
      <c r="DU114" s="1047"/>
      <c r="DV114" s="1049" t="s">
        <v>393</v>
      </c>
      <c r="DW114" s="1050"/>
      <c r="DX114" s="1050"/>
      <c r="DY114" s="1050"/>
      <c r="DZ114" s="1051"/>
    </row>
    <row r="115" spans="1:130" s="246" customFormat="1" ht="26.25" customHeight="1" x14ac:dyDescent="0.15">
      <c r="A115" s="1041"/>
      <c r="B115" s="1042"/>
      <c r="C115" s="1037" t="s">
        <v>434</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t="s">
        <v>422</v>
      </c>
      <c r="AB115" s="1021"/>
      <c r="AC115" s="1021"/>
      <c r="AD115" s="1021"/>
      <c r="AE115" s="1022"/>
      <c r="AF115" s="1023" t="s">
        <v>422</v>
      </c>
      <c r="AG115" s="1021"/>
      <c r="AH115" s="1021"/>
      <c r="AI115" s="1021"/>
      <c r="AJ115" s="1022"/>
      <c r="AK115" s="1023" t="s">
        <v>422</v>
      </c>
      <c r="AL115" s="1021"/>
      <c r="AM115" s="1021"/>
      <c r="AN115" s="1021"/>
      <c r="AO115" s="1022"/>
      <c r="AP115" s="1024" t="s">
        <v>422</v>
      </c>
      <c r="AQ115" s="1025"/>
      <c r="AR115" s="1025"/>
      <c r="AS115" s="1025"/>
      <c r="AT115" s="1026"/>
      <c r="AU115" s="987"/>
      <c r="AV115" s="988"/>
      <c r="AW115" s="988"/>
      <c r="AX115" s="988"/>
      <c r="AY115" s="988"/>
      <c r="AZ115" s="1036" t="s">
        <v>435</v>
      </c>
      <c r="BA115" s="1037"/>
      <c r="BB115" s="1037"/>
      <c r="BC115" s="1037"/>
      <c r="BD115" s="1037"/>
      <c r="BE115" s="1037"/>
      <c r="BF115" s="1037"/>
      <c r="BG115" s="1037"/>
      <c r="BH115" s="1037"/>
      <c r="BI115" s="1037"/>
      <c r="BJ115" s="1037"/>
      <c r="BK115" s="1037"/>
      <c r="BL115" s="1037"/>
      <c r="BM115" s="1037"/>
      <c r="BN115" s="1037"/>
      <c r="BO115" s="1037"/>
      <c r="BP115" s="1038"/>
      <c r="BQ115" s="1006" t="s">
        <v>422</v>
      </c>
      <c r="BR115" s="1007"/>
      <c r="BS115" s="1007"/>
      <c r="BT115" s="1007"/>
      <c r="BU115" s="1007"/>
      <c r="BV115" s="1007" t="s">
        <v>393</v>
      </c>
      <c r="BW115" s="1007"/>
      <c r="BX115" s="1007"/>
      <c r="BY115" s="1007"/>
      <c r="BZ115" s="1007"/>
      <c r="CA115" s="1007">
        <v>4669</v>
      </c>
      <c r="CB115" s="1007"/>
      <c r="CC115" s="1007"/>
      <c r="CD115" s="1007"/>
      <c r="CE115" s="1007"/>
      <c r="CF115" s="1001">
        <v>0.1</v>
      </c>
      <c r="CG115" s="1002"/>
      <c r="CH115" s="1002"/>
      <c r="CI115" s="1002"/>
      <c r="CJ115" s="1002"/>
      <c r="CK115" s="1032"/>
      <c r="CL115" s="1033"/>
      <c r="CM115" s="1036" t="s">
        <v>436</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422</v>
      </c>
      <c r="DH115" s="1046"/>
      <c r="DI115" s="1046"/>
      <c r="DJ115" s="1046"/>
      <c r="DK115" s="1047"/>
      <c r="DL115" s="1048" t="s">
        <v>422</v>
      </c>
      <c r="DM115" s="1046"/>
      <c r="DN115" s="1046"/>
      <c r="DO115" s="1046"/>
      <c r="DP115" s="1047"/>
      <c r="DQ115" s="1048" t="s">
        <v>422</v>
      </c>
      <c r="DR115" s="1046"/>
      <c r="DS115" s="1046"/>
      <c r="DT115" s="1046"/>
      <c r="DU115" s="1047"/>
      <c r="DV115" s="1049" t="s">
        <v>422</v>
      </c>
      <c r="DW115" s="1050"/>
      <c r="DX115" s="1050"/>
      <c r="DY115" s="1050"/>
      <c r="DZ115" s="1051"/>
    </row>
    <row r="116" spans="1:130" s="246" customFormat="1" ht="26.25" customHeight="1" x14ac:dyDescent="0.15">
      <c r="A116" s="1043"/>
      <c r="B116" s="1044"/>
      <c r="C116" s="1052" t="s">
        <v>437</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422</v>
      </c>
      <c r="AB116" s="1046"/>
      <c r="AC116" s="1046"/>
      <c r="AD116" s="1046"/>
      <c r="AE116" s="1047"/>
      <c r="AF116" s="1048" t="s">
        <v>422</v>
      </c>
      <c r="AG116" s="1046"/>
      <c r="AH116" s="1046"/>
      <c r="AI116" s="1046"/>
      <c r="AJ116" s="1047"/>
      <c r="AK116" s="1048" t="s">
        <v>422</v>
      </c>
      <c r="AL116" s="1046"/>
      <c r="AM116" s="1046"/>
      <c r="AN116" s="1046"/>
      <c r="AO116" s="1047"/>
      <c r="AP116" s="1049" t="s">
        <v>422</v>
      </c>
      <c r="AQ116" s="1050"/>
      <c r="AR116" s="1050"/>
      <c r="AS116" s="1050"/>
      <c r="AT116" s="1051"/>
      <c r="AU116" s="987"/>
      <c r="AV116" s="988"/>
      <c r="AW116" s="988"/>
      <c r="AX116" s="988"/>
      <c r="AY116" s="988"/>
      <c r="AZ116" s="1054" t="s">
        <v>438</v>
      </c>
      <c r="BA116" s="1055"/>
      <c r="BB116" s="1055"/>
      <c r="BC116" s="1055"/>
      <c r="BD116" s="1055"/>
      <c r="BE116" s="1055"/>
      <c r="BF116" s="1055"/>
      <c r="BG116" s="1055"/>
      <c r="BH116" s="1055"/>
      <c r="BI116" s="1055"/>
      <c r="BJ116" s="1055"/>
      <c r="BK116" s="1055"/>
      <c r="BL116" s="1055"/>
      <c r="BM116" s="1055"/>
      <c r="BN116" s="1055"/>
      <c r="BO116" s="1055"/>
      <c r="BP116" s="1056"/>
      <c r="BQ116" s="1006" t="s">
        <v>422</v>
      </c>
      <c r="BR116" s="1007"/>
      <c r="BS116" s="1007"/>
      <c r="BT116" s="1007"/>
      <c r="BU116" s="1007"/>
      <c r="BV116" s="1007" t="s">
        <v>422</v>
      </c>
      <c r="BW116" s="1007"/>
      <c r="BX116" s="1007"/>
      <c r="BY116" s="1007"/>
      <c r="BZ116" s="1007"/>
      <c r="CA116" s="1007" t="s">
        <v>422</v>
      </c>
      <c r="CB116" s="1007"/>
      <c r="CC116" s="1007"/>
      <c r="CD116" s="1007"/>
      <c r="CE116" s="1007"/>
      <c r="CF116" s="1001" t="s">
        <v>422</v>
      </c>
      <c r="CG116" s="1002"/>
      <c r="CH116" s="1002"/>
      <c r="CI116" s="1002"/>
      <c r="CJ116" s="1002"/>
      <c r="CK116" s="1032"/>
      <c r="CL116" s="1033"/>
      <c r="CM116" s="1003" t="s">
        <v>439</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t="s">
        <v>422</v>
      </c>
      <c r="DH116" s="1046"/>
      <c r="DI116" s="1046"/>
      <c r="DJ116" s="1046"/>
      <c r="DK116" s="1047"/>
      <c r="DL116" s="1048" t="s">
        <v>422</v>
      </c>
      <c r="DM116" s="1046"/>
      <c r="DN116" s="1046"/>
      <c r="DO116" s="1046"/>
      <c r="DP116" s="1047"/>
      <c r="DQ116" s="1048" t="s">
        <v>393</v>
      </c>
      <c r="DR116" s="1046"/>
      <c r="DS116" s="1046"/>
      <c r="DT116" s="1046"/>
      <c r="DU116" s="1047"/>
      <c r="DV116" s="1049" t="s">
        <v>422</v>
      </c>
      <c r="DW116" s="1050"/>
      <c r="DX116" s="1050"/>
      <c r="DY116" s="1050"/>
      <c r="DZ116" s="1051"/>
    </row>
    <row r="117" spans="1:130" s="246" customFormat="1" ht="26.25" customHeight="1" x14ac:dyDescent="0.15">
      <c r="A117" s="991" t="s">
        <v>171</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440</v>
      </c>
      <c r="Z117" s="973"/>
      <c r="AA117" s="1063">
        <v>1199330</v>
      </c>
      <c r="AB117" s="1064"/>
      <c r="AC117" s="1064"/>
      <c r="AD117" s="1064"/>
      <c r="AE117" s="1065"/>
      <c r="AF117" s="1066">
        <v>1238799</v>
      </c>
      <c r="AG117" s="1064"/>
      <c r="AH117" s="1064"/>
      <c r="AI117" s="1064"/>
      <c r="AJ117" s="1065"/>
      <c r="AK117" s="1066">
        <v>1278341</v>
      </c>
      <c r="AL117" s="1064"/>
      <c r="AM117" s="1064"/>
      <c r="AN117" s="1064"/>
      <c r="AO117" s="1065"/>
      <c r="AP117" s="1067"/>
      <c r="AQ117" s="1068"/>
      <c r="AR117" s="1068"/>
      <c r="AS117" s="1068"/>
      <c r="AT117" s="1069"/>
      <c r="AU117" s="987"/>
      <c r="AV117" s="988"/>
      <c r="AW117" s="988"/>
      <c r="AX117" s="988"/>
      <c r="AY117" s="988"/>
      <c r="AZ117" s="1054" t="s">
        <v>441</v>
      </c>
      <c r="BA117" s="1055"/>
      <c r="BB117" s="1055"/>
      <c r="BC117" s="1055"/>
      <c r="BD117" s="1055"/>
      <c r="BE117" s="1055"/>
      <c r="BF117" s="1055"/>
      <c r="BG117" s="1055"/>
      <c r="BH117" s="1055"/>
      <c r="BI117" s="1055"/>
      <c r="BJ117" s="1055"/>
      <c r="BK117" s="1055"/>
      <c r="BL117" s="1055"/>
      <c r="BM117" s="1055"/>
      <c r="BN117" s="1055"/>
      <c r="BO117" s="1055"/>
      <c r="BP117" s="1056"/>
      <c r="BQ117" s="1006" t="s">
        <v>442</v>
      </c>
      <c r="BR117" s="1007"/>
      <c r="BS117" s="1007"/>
      <c r="BT117" s="1007"/>
      <c r="BU117" s="1007"/>
      <c r="BV117" s="1007" t="s">
        <v>443</v>
      </c>
      <c r="BW117" s="1007"/>
      <c r="BX117" s="1007"/>
      <c r="BY117" s="1007"/>
      <c r="BZ117" s="1007"/>
      <c r="CA117" s="1007" t="s">
        <v>444</v>
      </c>
      <c r="CB117" s="1007"/>
      <c r="CC117" s="1007"/>
      <c r="CD117" s="1007"/>
      <c r="CE117" s="1007"/>
      <c r="CF117" s="1001" t="s">
        <v>442</v>
      </c>
      <c r="CG117" s="1002"/>
      <c r="CH117" s="1002"/>
      <c r="CI117" s="1002"/>
      <c r="CJ117" s="1002"/>
      <c r="CK117" s="1032"/>
      <c r="CL117" s="1033"/>
      <c r="CM117" s="1003" t="s">
        <v>445</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442</v>
      </c>
      <c r="DH117" s="1046"/>
      <c r="DI117" s="1046"/>
      <c r="DJ117" s="1046"/>
      <c r="DK117" s="1047"/>
      <c r="DL117" s="1048" t="s">
        <v>446</v>
      </c>
      <c r="DM117" s="1046"/>
      <c r="DN117" s="1046"/>
      <c r="DO117" s="1046"/>
      <c r="DP117" s="1047"/>
      <c r="DQ117" s="1048" t="s">
        <v>447</v>
      </c>
      <c r="DR117" s="1046"/>
      <c r="DS117" s="1046"/>
      <c r="DT117" s="1046"/>
      <c r="DU117" s="1047"/>
      <c r="DV117" s="1049" t="s">
        <v>446</v>
      </c>
      <c r="DW117" s="1050"/>
      <c r="DX117" s="1050"/>
      <c r="DY117" s="1050"/>
      <c r="DZ117" s="1051"/>
    </row>
    <row r="118" spans="1:130" s="246" customFormat="1" ht="26.25" customHeight="1" x14ac:dyDescent="0.15">
      <c r="A118" s="991" t="s">
        <v>414</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412</v>
      </c>
      <c r="AB118" s="972"/>
      <c r="AC118" s="972"/>
      <c r="AD118" s="972"/>
      <c r="AE118" s="973"/>
      <c r="AF118" s="971" t="s">
        <v>287</v>
      </c>
      <c r="AG118" s="972"/>
      <c r="AH118" s="972"/>
      <c r="AI118" s="972"/>
      <c r="AJ118" s="973"/>
      <c r="AK118" s="971" t="s">
        <v>286</v>
      </c>
      <c r="AL118" s="972"/>
      <c r="AM118" s="972"/>
      <c r="AN118" s="972"/>
      <c r="AO118" s="973"/>
      <c r="AP118" s="1058" t="s">
        <v>413</v>
      </c>
      <c r="AQ118" s="1059"/>
      <c r="AR118" s="1059"/>
      <c r="AS118" s="1059"/>
      <c r="AT118" s="1060"/>
      <c r="AU118" s="987"/>
      <c r="AV118" s="988"/>
      <c r="AW118" s="988"/>
      <c r="AX118" s="988"/>
      <c r="AY118" s="988"/>
      <c r="AZ118" s="1061" t="s">
        <v>448</v>
      </c>
      <c r="BA118" s="1052"/>
      <c r="BB118" s="1052"/>
      <c r="BC118" s="1052"/>
      <c r="BD118" s="1052"/>
      <c r="BE118" s="1052"/>
      <c r="BF118" s="1052"/>
      <c r="BG118" s="1052"/>
      <c r="BH118" s="1052"/>
      <c r="BI118" s="1052"/>
      <c r="BJ118" s="1052"/>
      <c r="BK118" s="1052"/>
      <c r="BL118" s="1052"/>
      <c r="BM118" s="1052"/>
      <c r="BN118" s="1052"/>
      <c r="BO118" s="1052"/>
      <c r="BP118" s="1053"/>
      <c r="BQ118" s="1084" t="s">
        <v>159</v>
      </c>
      <c r="BR118" s="1085"/>
      <c r="BS118" s="1085"/>
      <c r="BT118" s="1085"/>
      <c r="BU118" s="1085"/>
      <c r="BV118" s="1085" t="s">
        <v>159</v>
      </c>
      <c r="BW118" s="1085"/>
      <c r="BX118" s="1085"/>
      <c r="BY118" s="1085"/>
      <c r="BZ118" s="1085"/>
      <c r="CA118" s="1085" t="s">
        <v>442</v>
      </c>
      <c r="CB118" s="1085"/>
      <c r="CC118" s="1085"/>
      <c r="CD118" s="1085"/>
      <c r="CE118" s="1085"/>
      <c r="CF118" s="1001" t="s">
        <v>443</v>
      </c>
      <c r="CG118" s="1002"/>
      <c r="CH118" s="1002"/>
      <c r="CI118" s="1002"/>
      <c r="CJ118" s="1002"/>
      <c r="CK118" s="1032"/>
      <c r="CL118" s="1033"/>
      <c r="CM118" s="1003" t="s">
        <v>449</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159</v>
      </c>
      <c r="DH118" s="1046"/>
      <c r="DI118" s="1046"/>
      <c r="DJ118" s="1046"/>
      <c r="DK118" s="1047"/>
      <c r="DL118" s="1048" t="s">
        <v>159</v>
      </c>
      <c r="DM118" s="1046"/>
      <c r="DN118" s="1046"/>
      <c r="DO118" s="1046"/>
      <c r="DP118" s="1047"/>
      <c r="DQ118" s="1048" t="s">
        <v>443</v>
      </c>
      <c r="DR118" s="1046"/>
      <c r="DS118" s="1046"/>
      <c r="DT118" s="1046"/>
      <c r="DU118" s="1047"/>
      <c r="DV118" s="1049" t="s">
        <v>393</v>
      </c>
      <c r="DW118" s="1050"/>
      <c r="DX118" s="1050"/>
      <c r="DY118" s="1050"/>
      <c r="DZ118" s="1051"/>
    </row>
    <row r="119" spans="1:130" s="246" customFormat="1" ht="26.25" customHeight="1" x14ac:dyDescent="0.15">
      <c r="A119" s="1145" t="s">
        <v>417</v>
      </c>
      <c r="B119" s="1031"/>
      <c r="C119" s="1010" t="s">
        <v>418</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450</v>
      </c>
      <c r="AB119" s="979"/>
      <c r="AC119" s="979"/>
      <c r="AD119" s="979"/>
      <c r="AE119" s="980"/>
      <c r="AF119" s="981" t="s">
        <v>159</v>
      </c>
      <c r="AG119" s="979"/>
      <c r="AH119" s="979"/>
      <c r="AI119" s="979"/>
      <c r="AJ119" s="980"/>
      <c r="AK119" s="981" t="s">
        <v>451</v>
      </c>
      <c r="AL119" s="979"/>
      <c r="AM119" s="979"/>
      <c r="AN119" s="979"/>
      <c r="AO119" s="980"/>
      <c r="AP119" s="982" t="s">
        <v>159</v>
      </c>
      <c r="AQ119" s="983"/>
      <c r="AR119" s="983"/>
      <c r="AS119" s="983"/>
      <c r="AT119" s="984"/>
      <c r="AU119" s="989"/>
      <c r="AV119" s="990"/>
      <c r="AW119" s="990"/>
      <c r="AX119" s="990"/>
      <c r="AY119" s="990"/>
      <c r="AZ119" s="277" t="s">
        <v>171</v>
      </c>
      <c r="BA119" s="277"/>
      <c r="BB119" s="277"/>
      <c r="BC119" s="277"/>
      <c r="BD119" s="277"/>
      <c r="BE119" s="277"/>
      <c r="BF119" s="277"/>
      <c r="BG119" s="277"/>
      <c r="BH119" s="277"/>
      <c r="BI119" s="277"/>
      <c r="BJ119" s="277"/>
      <c r="BK119" s="277"/>
      <c r="BL119" s="277"/>
      <c r="BM119" s="277"/>
      <c r="BN119" s="277"/>
      <c r="BO119" s="1062" t="s">
        <v>452</v>
      </c>
      <c r="BP119" s="1093"/>
      <c r="BQ119" s="1084">
        <v>15301430</v>
      </c>
      <c r="BR119" s="1085"/>
      <c r="BS119" s="1085"/>
      <c r="BT119" s="1085"/>
      <c r="BU119" s="1085"/>
      <c r="BV119" s="1085">
        <v>15047901</v>
      </c>
      <c r="BW119" s="1085"/>
      <c r="BX119" s="1085"/>
      <c r="BY119" s="1085"/>
      <c r="BZ119" s="1085"/>
      <c r="CA119" s="1085">
        <v>14945754</v>
      </c>
      <c r="CB119" s="1085"/>
      <c r="CC119" s="1085"/>
      <c r="CD119" s="1085"/>
      <c r="CE119" s="1085"/>
      <c r="CF119" s="1086"/>
      <c r="CG119" s="1087"/>
      <c r="CH119" s="1087"/>
      <c r="CI119" s="1087"/>
      <c r="CJ119" s="1088"/>
      <c r="CK119" s="1034"/>
      <c r="CL119" s="1035"/>
      <c r="CM119" s="1089" t="s">
        <v>453</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393</v>
      </c>
      <c r="DH119" s="1071"/>
      <c r="DI119" s="1071"/>
      <c r="DJ119" s="1071"/>
      <c r="DK119" s="1072"/>
      <c r="DL119" s="1070" t="s">
        <v>443</v>
      </c>
      <c r="DM119" s="1071"/>
      <c r="DN119" s="1071"/>
      <c r="DO119" s="1071"/>
      <c r="DP119" s="1072"/>
      <c r="DQ119" s="1070" t="s">
        <v>393</v>
      </c>
      <c r="DR119" s="1071"/>
      <c r="DS119" s="1071"/>
      <c r="DT119" s="1071"/>
      <c r="DU119" s="1072"/>
      <c r="DV119" s="1073" t="s">
        <v>159</v>
      </c>
      <c r="DW119" s="1074"/>
      <c r="DX119" s="1074"/>
      <c r="DY119" s="1074"/>
      <c r="DZ119" s="1075"/>
    </row>
    <row r="120" spans="1:130" s="246" customFormat="1" ht="26.25" customHeight="1" x14ac:dyDescent="0.15">
      <c r="A120" s="1146"/>
      <c r="B120" s="1033"/>
      <c r="C120" s="1003" t="s">
        <v>423</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159</v>
      </c>
      <c r="AB120" s="1046"/>
      <c r="AC120" s="1046"/>
      <c r="AD120" s="1046"/>
      <c r="AE120" s="1047"/>
      <c r="AF120" s="1048" t="s">
        <v>454</v>
      </c>
      <c r="AG120" s="1046"/>
      <c r="AH120" s="1046"/>
      <c r="AI120" s="1046"/>
      <c r="AJ120" s="1047"/>
      <c r="AK120" s="1048" t="s">
        <v>455</v>
      </c>
      <c r="AL120" s="1046"/>
      <c r="AM120" s="1046"/>
      <c r="AN120" s="1046"/>
      <c r="AO120" s="1047"/>
      <c r="AP120" s="1049" t="s">
        <v>456</v>
      </c>
      <c r="AQ120" s="1050"/>
      <c r="AR120" s="1050"/>
      <c r="AS120" s="1050"/>
      <c r="AT120" s="1051"/>
      <c r="AU120" s="1076" t="s">
        <v>457</v>
      </c>
      <c r="AV120" s="1077"/>
      <c r="AW120" s="1077"/>
      <c r="AX120" s="1077"/>
      <c r="AY120" s="1078"/>
      <c r="AZ120" s="1027" t="s">
        <v>458</v>
      </c>
      <c r="BA120" s="976"/>
      <c r="BB120" s="976"/>
      <c r="BC120" s="976"/>
      <c r="BD120" s="976"/>
      <c r="BE120" s="976"/>
      <c r="BF120" s="976"/>
      <c r="BG120" s="976"/>
      <c r="BH120" s="976"/>
      <c r="BI120" s="976"/>
      <c r="BJ120" s="976"/>
      <c r="BK120" s="976"/>
      <c r="BL120" s="976"/>
      <c r="BM120" s="976"/>
      <c r="BN120" s="976"/>
      <c r="BO120" s="976"/>
      <c r="BP120" s="977"/>
      <c r="BQ120" s="1013">
        <v>2415810</v>
      </c>
      <c r="BR120" s="1014"/>
      <c r="BS120" s="1014"/>
      <c r="BT120" s="1014"/>
      <c r="BU120" s="1014"/>
      <c r="BV120" s="1014">
        <v>2521218</v>
      </c>
      <c r="BW120" s="1014"/>
      <c r="BX120" s="1014"/>
      <c r="BY120" s="1014"/>
      <c r="BZ120" s="1014"/>
      <c r="CA120" s="1014">
        <v>2334173</v>
      </c>
      <c r="CB120" s="1014"/>
      <c r="CC120" s="1014"/>
      <c r="CD120" s="1014"/>
      <c r="CE120" s="1014"/>
      <c r="CF120" s="1028">
        <v>37.200000000000003</v>
      </c>
      <c r="CG120" s="1029"/>
      <c r="CH120" s="1029"/>
      <c r="CI120" s="1029"/>
      <c r="CJ120" s="1029"/>
      <c r="CK120" s="1094" t="s">
        <v>459</v>
      </c>
      <c r="CL120" s="1095"/>
      <c r="CM120" s="1095"/>
      <c r="CN120" s="1095"/>
      <c r="CO120" s="1096"/>
      <c r="CP120" s="1102" t="s">
        <v>460</v>
      </c>
      <c r="CQ120" s="1103"/>
      <c r="CR120" s="1103"/>
      <c r="CS120" s="1103"/>
      <c r="CT120" s="1103"/>
      <c r="CU120" s="1103"/>
      <c r="CV120" s="1103"/>
      <c r="CW120" s="1103"/>
      <c r="CX120" s="1103"/>
      <c r="CY120" s="1103"/>
      <c r="CZ120" s="1103"/>
      <c r="DA120" s="1103"/>
      <c r="DB120" s="1103"/>
      <c r="DC120" s="1103"/>
      <c r="DD120" s="1103"/>
      <c r="DE120" s="1103"/>
      <c r="DF120" s="1104"/>
      <c r="DG120" s="1013">
        <v>4900748</v>
      </c>
      <c r="DH120" s="1014"/>
      <c r="DI120" s="1014"/>
      <c r="DJ120" s="1014"/>
      <c r="DK120" s="1014"/>
      <c r="DL120" s="1014">
        <v>4890585</v>
      </c>
      <c r="DM120" s="1014"/>
      <c r="DN120" s="1014"/>
      <c r="DO120" s="1014"/>
      <c r="DP120" s="1014"/>
      <c r="DQ120" s="1014">
        <v>5047150</v>
      </c>
      <c r="DR120" s="1014"/>
      <c r="DS120" s="1014"/>
      <c r="DT120" s="1014"/>
      <c r="DU120" s="1014"/>
      <c r="DV120" s="1015">
        <v>80.400000000000006</v>
      </c>
      <c r="DW120" s="1015"/>
      <c r="DX120" s="1015"/>
      <c r="DY120" s="1015"/>
      <c r="DZ120" s="1016"/>
    </row>
    <row r="121" spans="1:130" s="246" customFormat="1" ht="26.25" customHeight="1" x14ac:dyDescent="0.15">
      <c r="A121" s="1146"/>
      <c r="B121" s="1033"/>
      <c r="C121" s="1054" t="s">
        <v>461</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393</v>
      </c>
      <c r="AB121" s="1046"/>
      <c r="AC121" s="1046"/>
      <c r="AD121" s="1046"/>
      <c r="AE121" s="1047"/>
      <c r="AF121" s="1048" t="s">
        <v>446</v>
      </c>
      <c r="AG121" s="1046"/>
      <c r="AH121" s="1046"/>
      <c r="AI121" s="1046"/>
      <c r="AJ121" s="1047"/>
      <c r="AK121" s="1048" t="s">
        <v>443</v>
      </c>
      <c r="AL121" s="1046"/>
      <c r="AM121" s="1046"/>
      <c r="AN121" s="1046"/>
      <c r="AO121" s="1047"/>
      <c r="AP121" s="1049" t="s">
        <v>451</v>
      </c>
      <c r="AQ121" s="1050"/>
      <c r="AR121" s="1050"/>
      <c r="AS121" s="1050"/>
      <c r="AT121" s="1051"/>
      <c r="AU121" s="1079"/>
      <c r="AV121" s="1080"/>
      <c r="AW121" s="1080"/>
      <c r="AX121" s="1080"/>
      <c r="AY121" s="1081"/>
      <c r="AZ121" s="1036" t="s">
        <v>462</v>
      </c>
      <c r="BA121" s="1037"/>
      <c r="BB121" s="1037"/>
      <c r="BC121" s="1037"/>
      <c r="BD121" s="1037"/>
      <c r="BE121" s="1037"/>
      <c r="BF121" s="1037"/>
      <c r="BG121" s="1037"/>
      <c r="BH121" s="1037"/>
      <c r="BI121" s="1037"/>
      <c r="BJ121" s="1037"/>
      <c r="BK121" s="1037"/>
      <c r="BL121" s="1037"/>
      <c r="BM121" s="1037"/>
      <c r="BN121" s="1037"/>
      <c r="BO121" s="1037"/>
      <c r="BP121" s="1038"/>
      <c r="BQ121" s="1006">
        <v>831014</v>
      </c>
      <c r="BR121" s="1007"/>
      <c r="BS121" s="1007"/>
      <c r="BT121" s="1007"/>
      <c r="BU121" s="1007"/>
      <c r="BV121" s="1007">
        <v>770918</v>
      </c>
      <c r="BW121" s="1007"/>
      <c r="BX121" s="1007"/>
      <c r="BY121" s="1007"/>
      <c r="BZ121" s="1007"/>
      <c r="CA121" s="1007">
        <v>721625</v>
      </c>
      <c r="CB121" s="1007"/>
      <c r="CC121" s="1007"/>
      <c r="CD121" s="1007"/>
      <c r="CE121" s="1007"/>
      <c r="CF121" s="1001">
        <v>11.5</v>
      </c>
      <c r="CG121" s="1002"/>
      <c r="CH121" s="1002"/>
      <c r="CI121" s="1002"/>
      <c r="CJ121" s="1002"/>
      <c r="CK121" s="1097"/>
      <c r="CL121" s="1098"/>
      <c r="CM121" s="1098"/>
      <c r="CN121" s="1098"/>
      <c r="CO121" s="1099"/>
      <c r="CP121" s="1107" t="s">
        <v>463</v>
      </c>
      <c r="CQ121" s="1108"/>
      <c r="CR121" s="1108"/>
      <c r="CS121" s="1108"/>
      <c r="CT121" s="1108"/>
      <c r="CU121" s="1108"/>
      <c r="CV121" s="1108"/>
      <c r="CW121" s="1108"/>
      <c r="CX121" s="1108"/>
      <c r="CY121" s="1108"/>
      <c r="CZ121" s="1108"/>
      <c r="DA121" s="1108"/>
      <c r="DB121" s="1108"/>
      <c r="DC121" s="1108"/>
      <c r="DD121" s="1108"/>
      <c r="DE121" s="1108"/>
      <c r="DF121" s="1109"/>
      <c r="DG121" s="1006" t="s">
        <v>442</v>
      </c>
      <c r="DH121" s="1007"/>
      <c r="DI121" s="1007"/>
      <c r="DJ121" s="1007"/>
      <c r="DK121" s="1007"/>
      <c r="DL121" s="1007" t="s">
        <v>454</v>
      </c>
      <c r="DM121" s="1007"/>
      <c r="DN121" s="1007"/>
      <c r="DO121" s="1007"/>
      <c r="DP121" s="1007"/>
      <c r="DQ121" s="1007" t="s">
        <v>451</v>
      </c>
      <c r="DR121" s="1007"/>
      <c r="DS121" s="1007"/>
      <c r="DT121" s="1007"/>
      <c r="DU121" s="1007"/>
      <c r="DV121" s="1008" t="s">
        <v>464</v>
      </c>
      <c r="DW121" s="1008"/>
      <c r="DX121" s="1008"/>
      <c r="DY121" s="1008"/>
      <c r="DZ121" s="1009"/>
    </row>
    <row r="122" spans="1:130" s="246" customFormat="1" ht="26.25" customHeight="1" x14ac:dyDescent="0.15">
      <c r="A122" s="1146"/>
      <c r="B122" s="1033"/>
      <c r="C122" s="1003" t="s">
        <v>433</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393</v>
      </c>
      <c r="AB122" s="1046"/>
      <c r="AC122" s="1046"/>
      <c r="AD122" s="1046"/>
      <c r="AE122" s="1047"/>
      <c r="AF122" s="1048" t="s">
        <v>444</v>
      </c>
      <c r="AG122" s="1046"/>
      <c r="AH122" s="1046"/>
      <c r="AI122" s="1046"/>
      <c r="AJ122" s="1047"/>
      <c r="AK122" s="1048" t="s">
        <v>446</v>
      </c>
      <c r="AL122" s="1046"/>
      <c r="AM122" s="1046"/>
      <c r="AN122" s="1046"/>
      <c r="AO122" s="1047"/>
      <c r="AP122" s="1049" t="s">
        <v>444</v>
      </c>
      <c r="AQ122" s="1050"/>
      <c r="AR122" s="1050"/>
      <c r="AS122" s="1050"/>
      <c r="AT122" s="1051"/>
      <c r="AU122" s="1079"/>
      <c r="AV122" s="1080"/>
      <c r="AW122" s="1080"/>
      <c r="AX122" s="1080"/>
      <c r="AY122" s="1081"/>
      <c r="AZ122" s="1061" t="s">
        <v>465</v>
      </c>
      <c r="BA122" s="1052"/>
      <c r="BB122" s="1052"/>
      <c r="BC122" s="1052"/>
      <c r="BD122" s="1052"/>
      <c r="BE122" s="1052"/>
      <c r="BF122" s="1052"/>
      <c r="BG122" s="1052"/>
      <c r="BH122" s="1052"/>
      <c r="BI122" s="1052"/>
      <c r="BJ122" s="1052"/>
      <c r="BK122" s="1052"/>
      <c r="BL122" s="1052"/>
      <c r="BM122" s="1052"/>
      <c r="BN122" s="1052"/>
      <c r="BO122" s="1052"/>
      <c r="BP122" s="1053"/>
      <c r="BQ122" s="1084">
        <v>11461628</v>
      </c>
      <c r="BR122" s="1085"/>
      <c r="BS122" s="1085"/>
      <c r="BT122" s="1085"/>
      <c r="BU122" s="1085"/>
      <c r="BV122" s="1085">
        <v>11428428</v>
      </c>
      <c r="BW122" s="1085"/>
      <c r="BX122" s="1085"/>
      <c r="BY122" s="1085"/>
      <c r="BZ122" s="1085"/>
      <c r="CA122" s="1085">
        <v>11403237</v>
      </c>
      <c r="CB122" s="1085"/>
      <c r="CC122" s="1085"/>
      <c r="CD122" s="1085"/>
      <c r="CE122" s="1085"/>
      <c r="CF122" s="1105">
        <v>181.7</v>
      </c>
      <c r="CG122" s="1106"/>
      <c r="CH122" s="1106"/>
      <c r="CI122" s="1106"/>
      <c r="CJ122" s="1106"/>
      <c r="CK122" s="1097"/>
      <c r="CL122" s="1098"/>
      <c r="CM122" s="1098"/>
      <c r="CN122" s="1098"/>
      <c r="CO122" s="1099"/>
      <c r="CP122" s="1107" t="s">
        <v>466</v>
      </c>
      <c r="CQ122" s="1108"/>
      <c r="CR122" s="1108"/>
      <c r="CS122" s="1108"/>
      <c r="CT122" s="1108"/>
      <c r="CU122" s="1108"/>
      <c r="CV122" s="1108"/>
      <c r="CW122" s="1108"/>
      <c r="CX122" s="1108"/>
      <c r="CY122" s="1108"/>
      <c r="CZ122" s="1108"/>
      <c r="DA122" s="1108"/>
      <c r="DB122" s="1108"/>
      <c r="DC122" s="1108"/>
      <c r="DD122" s="1108"/>
      <c r="DE122" s="1108"/>
      <c r="DF122" s="1109"/>
      <c r="DG122" s="1006" t="s">
        <v>464</v>
      </c>
      <c r="DH122" s="1007"/>
      <c r="DI122" s="1007"/>
      <c r="DJ122" s="1007"/>
      <c r="DK122" s="1007"/>
      <c r="DL122" s="1007" t="s">
        <v>159</v>
      </c>
      <c r="DM122" s="1007"/>
      <c r="DN122" s="1007"/>
      <c r="DO122" s="1007"/>
      <c r="DP122" s="1007"/>
      <c r="DQ122" s="1007" t="s">
        <v>442</v>
      </c>
      <c r="DR122" s="1007"/>
      <c r="DS122" s="1007"/>
      <c r="DT122" s="1007"/>
      <c r="DU122" s="1007"/>
      <c r="DV122" s="1008" t="s">
        <v>393</v>
      </c>
      <c r="DW122" s="1008"/>
      <c r="DX122" s="1008"/>
      <c r="DY122" s="1008"/>
      <c r="DZ122" s="1009"/>
    </row>
    <row r="123" spans="1:130" s="246" customFormat="1" ht="26.25" customHeight="1" x14ac:dyDescent="0.15">
      <c r="A123" s="1146"/>
      <c r="B123" s="1033"/>
      <c r="C123" s="1003" t="s">
        <v>439</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t="s">
        <v>454</v>
      </c>
      <c r="AB123" s="1046"/>
      <c r="AC123" s="1046"/>
      <c r="AD123" s="1046"/>
      <c r="AE123" s="1047"/>
      <c r="AF123" s="1048" t="s">
        <v>159</v>
      </c>
      <c r="AG123" s="1046"/>
      <c r="AH123" s="1046"/>
      <c r="AI123" s="1046"/>
      <c r="AJ123" s="1047"/>
      <c r="AK123" s="1048" t="s">
        <v>159</v>
      </c>
      <c r="AL123" s="1046"/>
      <c r="AM123" s="1046"/>
      <c r="AN123" s="1046"/>
      <c r="AO123" s="1047"/>
      <c r="AP123" s="1049" t="s">
        <v>442</v>
      </c>
      <c r="AQ123" s="1050"/>
      <c r="AR123" s="1050"/>
      <c r="AS123" s="1050"/>
      <c r="AT123" s="1051"/>
      <c r="AU123" s="1082"/>
      <c r="AV123" s="1083"/>
      <c r="AW123" s="1083"/>
      <c r="AX123" s="1083"/>
      <c r="AY123" s="1083"/>
      <c r="AZ123" s="277" t="s">
        <v>171</v>
      </c>
      <c r="BA123" s="277"/>
      <c r="BB123" s="277"/>
      <c r="BC123" s="277"/>
      <c r="BD123" s="277"/>
      <c r="BE123" s="277"/>
      <c r="BF123" s="277"/>
      <c r="BG123" s="277"/>
      <c r="BH123" s="277"/>
      <c r="BI123" s="277"/>
      <c r="BJ123" s="277"/>
      <c r="BK123" s="277"/>
      <c r="BL123" s="277"/>
      <c r="BM123" s="277"/>
      <c r="BN123" s="277"/>
      <c r="BO123" s="1062" t="s">
        <v>467</v>
      </c>
      <c r="BP123" s="1093"/>
      <c r="BQ123" s="1152">
        <v>14708452</v>
      </c>
      <c r="BR123" s="1153"/>
      <c r="BS123" s="1153"/>
      <c r="BT123" s="1153"/>
      <c r="BU123" s="1153"/>
      <c r="BV123" s="1153">
        <v>14720564</v>
      </c>
      <c r="BW123" s="1153"/>
      <c r="BX123" s="1153"/>
      <c r="BY123" s="1153"/>
      <c r="BZ123" s="1153"/>
      <c r="CA123" s="1153">
        <v>14459035</v>
      </c>
      <c r="CB123" s="1153"/>
      <c r="CC123" s="1153"/>
      <c r="CD123" s="1153"/>
      <c r="CE123" s="1153"/>
      <c r="CF123" s="1086"/>
      <c r="CG123" s="1087"/>
      <c r="CH123" s="1087"/>
      <c r="CI123" s="1087"/>
      <c r="CJ123" s="1088"/>
      <c r="CK123" s="1097"/>
      <c r="CL123" s="1098"/>
      <c r="CM123" s="1098"/>
      <c r="CN123" s="1098"/>
      <c r="CO123" s="1099"/>
      <c r="CP123" s="1107" t="s">
        <v>468</v>
      </c>
      <c r="CQ123" s="1108"/>
      <c r="CR123" s="1108"/>
      <c r="CS123" s="1108"/>
      <c r="CT123" s="1108"/>
      <c r="CU123" s="1108"/>
      <c r="CV123" s="1108"/>
      <c r="CW123" s="1108"/>
      <c r="CX123" s="1108"/>
      <c r="CY123" s="1108"/>
      <c r="CZ123" s="1108"/>
      <c r="DA123" s="1108"/>
      <c r="DB123" s="1108"/>
      <c r="DC123" s="1108"/>
      <c r="DD123" s="1108"/>
      <c r="DE123" s="1108"/>
      <c r="DF123" s="1109"/>
      <c r="DG123" s="1045" t="s">
        <v>393</v>
      </c>
      <c r="DH123" s="1046"/>
      <c r="DI123" s="1046"/>
      <c r="DJ123" s="1046"/>
      <c r="DK123" s="1047"/>
      <c r="DL123" s="1048" t="s">
        <v>443</v>
      </c>
      <c r="DM123" s="1046"/>
      <c r="DN123" s="1046"/>
      <c r="DO123" s="1046"/>
      <c r="DP123" s="1047"/>
      <c r="DQ123" s="1048" t="s">
        <v>442</v>
      </c>
      <c r="DR123" s="1046"/>
      <c r="DS123" s="1046"/>
      <c r="DT123" s="1046"/>
      <c r="DU123" s="1047"/>
      <c r="DV123" s="1049" t="s">
        <v>444</v>
      </c>
      <c r="DW123" s="1050"/>
      <c r="DX123" s="1050"/>
      <c r="DY123" s="1050"/>
      <c r="DZ123" s="1051"/>
    </row>
    <row r="124" spans="1:130" s="246" customFormat="1" ht="26.25" customHeight="1" thickBot="1" x14ac:dyDescent="0.2">
      <c r="A124" s="1146"/>
      <c r="B124" s="1033"/>
      <c r="C124" s="1003" t="s">
        <v>445</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456</v>
      </c>
      <c r="AB124" s="1046"/>
      <c r="AC124" s="1046"/>
      <c r="AD124" s="1046"/>
      <c r="AE124" s="1047"/>
      <c r="AF124" s="1048" t="s">
        <v>393</v>
      </c>
      <c r="AG124" s="1046"/>
      <c r="AH124" s="1046"/>
      <c r="AI124" s="1046"/>
      <c r="AJ124" s="1047"/>
      <c r="AK124" s="1048" t="s">
        <v>159</v>
      </c>
      <c r="AL124" s="1046"/>
      <c r="AM124" s="1046"/>
      <c r="AN124" s="1046"/>
      <c r="AO124" s="1047"/>
      <c r="AP124" s="1049" t="s">
        <v>450</v>
      </c>
      <c r="AQ124" s="1050"/>
      <c r="AR124" s="1050"/>
      <c r="AS124" s="1050"/>
      <c r="AT124" s="1051"/>
      <c r="AU124" s="1148" t="s">
        <v>469</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9.6</v>
      </c>
      <c r="BR124" s="1115"/>
      <c r="BS124" s="1115"/>
      <c r="BT124" s="1115"/>
      <c r="BU124" s="1115"/>
      <c r="BV124" s="1115">
        <v>5.2</v>
      </c>
      <c r="BW124" s="1115"/>
      <c r="BX124" s="1115"/>
      <c r="BY124" s="1115"/>
      <c r="BZ124" s="1115"/>
      <c r="CA124" s="1115">
        <v>7.7</v>
      </c>
      <c r="CB124" s="1115"/>
      <c r="CC124" s="1115"/>
      <c r="CD124" s="1115"/>
      <c r="CE124" s="1115"/>
      <c r="CF124" s="1116"/>
      <c r="CG124" s="1117"/>
      <c r="CH124" s="1117"/>
      <c r="CI124" s="1117"/>
      <c r="CJ124" s="1118"/>
      <c r="CK124" s="1100"/>
      <c r="CL124" s="1100"/>
      <c r="CM124" s="1100"/>
      <c r="CN124" s="1100"/>
      <c r="CO124" s="1101"/>
      <c r="CP124" s="1107" t="s">
        <v>470</v>
      </c>
      <c r="CQ124" s="1108"/>
      <c r="CR124" s="1108"/>
      <c r="CS124" s="1108"/>
      <c r="CT124" s="1108"/>
      <c r="CU124" s="1108"/>
      <c r="CV124" s="1108"/>
      <c r="CW124" s="1108"/>
      <c r="CX124" s="1108"/>
      <c r="CY124" s="1108"/>
      <c r="CZ124" s="1108"/>
      <c r="DA124" s="1108"/>
      <c r="DB124" s="1108"/>
      <c r="DC124" s="1108"/>
      <c r="DD124" s="1108"/>
      <c r="DE124" s="1108"/>
      <c r="DF124" s="1109"/>
      <c r="DG124" s="1092" t="s">
        <v>159</v>
      </c>
      <c r="DH124" s="1071"/>
      <c r="DI124" s="1071"/>
      <c r="DJ124" s="1071"/>
      <c r="DK124" s="1072"/>
      <c r="DL124" s="1070" t="s">
        <v>456</v>
      </c>
      <c r="DM124" s="1071"/>
      <c r="DN124" s="1071"/>
      <c r="DO124" s="1071"/>
      <c r="DP124" s="1072"/>
      <c r="DQ124" s="1070" t="s">
        <v>159</v>
      </c>
      <c r="DR124" s="1071"/>
      <c r="DS124" s="1071"/>
      <c r="DT124" s="1071"/>
      <c r="DU124" s="1072"/>
      <c r="DV124" s="1073" t="s">
        <v>450</v>
      </c>
      <c r="DW124" s="1074"/>
      <c r="DX124" s="1074"/>
      <c r="DY124" s="1074"/>
      <c r="DZ124" s="1075"/>
    </row>
    <row r="125" spans="1:130" s="246" customFormat="1" ht="26.25" customHeight="1" x14ac:dyDescent="0.15">
      <c r="A125" s="1146"/>
      <c r="B125" s="1033"/>
      <c r="C125" s="1003" t="s">
        <v>449</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454</v>
      </c>
      <c r="AB125" s="1046"/>
      <c r="AC125" s="1046"/>
      <c r="AD125" s="1046"/>
      <c r="AE125" s="1047"/>
      <c r="AF125" s="1048" t="s">
        <v>451</v>
      </c>
      <c r="AG125" s="1046"/>
      <c r="AH125" s="1046"/>
      <c r="AI125" s="1046"/>
      <c r="AJ125" s="1047"/>
      <c r="AK125" s="1048" t="s">
        <v>451</v>
      </c>
      <c r="AL125" s="1046"/>
      <c r="AM125" s="1046"/>
      <c r="AN125" s="1046"/>
      <c r="AO125" s="1047"/>
      <c r="AP125" s="1049" t="s">
        <v>450</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471</v>
      </c>
      <c r="CL125" s="1095"/>
      <c r="CM125" s="1095"/>
      <c r="CN125" s="1095"/>
      <c r="CO125" s="1096"/>
      <c r="CP125" s="1027" t="s">
        <v>472</v>
      </c>
      <c r="CQ125" s="976"/>
      <c r="CR125" s="976"/>
      <c r="CS125" s="976"/>
      <c r="CT125" s="976"/>
      <c r="CU125" s="976"/>
      <c r="CV125" s="976"/>
      <c r="CW125" s="976"/>
      <c r="CX125" s="976"/>
      <c r="CY125" s="976"/>
      <c r="CZ125" s="976"/>
      <c r="DA125" s="976"/>
      <c r="DB125" s="976"/>
      <c r="DC125" s="976"/>
      <c r="DD125" s="976"/>
      <c r="DE125" s="976"/>
      <c r="DF125" s="977"/>
      <c r="DG125" s="1013" t="s">
        <v>450</v>
      </c>
      <c r="DH125" s="1014"/>
      <c r="DI125" s="1014"/>
      <c r="DJ125" s="1014"/>
      <c r="DK125" s="1014"/>
      <c r="DL125" s="1014" t="s">
        <v>455</v>
      </c>
      <c r="DM125" s="1014"/>
      <c r="DN125" s="1014"/>
      <c r="DO125" s="1014"/>
      <c r="DP125" s="1014"/>
      <c r="DQ125" s="1014" t="s">
        <v>456</v>
      </c>
      <c r="DR125" s="1014"/>
      <c r="DS125" s="1014"/>
      <c r="DT125" s="1014"/>
      <c r="DU125" s="1014"/>
      <c r="DV125" s="1015" t="s">
        <v>456</v>
      </c>
      <c r="DW125" s="1015"/>
      <c r="DX125" s="1015"/>
      <c r="DY125" s="1015"/>
      <c r="DZ125" s="1016"/>
    </row>
    <row r="126" spans="1:130" s="246" customFormat="1" ht="26.25" customHeight="1" thickBot="1" x14ac:dyDescent="0.2">
      <c r="A126" s="1146"/>
      <c r="B126" s="1033"/>
      <c r="C126" s="1003" t="s">
        <v>453</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t="s">
        <v>443</v>
      </c>
      <c r="AB126" s="1046"/>
      <c r="AC126" s="1046"/>
      <c r="AD126" s="1046"/>
      <c r="AE126" s="1047"/>
      <c r="AF126" s="1048" t="s">
        <v>454</v>
      </c>
      <c r="AG126" s="1046"/>
      <c r="AH126" s="1046"/>
      <c r="AI126" s="1046"/>
      <c r="AJ126" s="1047"/>
      <c r="AK126" s="1048" t="s">
        <v>442</v>
      </c>
      <c r="AL126" s="1046"/>
      <c r="AM126" s="1046"/>
      <c r="AN126" s="1046"/>
      <c r="AO126" s="1047"/>
      <c r="AP126" s="1049" t="s">
        <v>159</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473</v>
      </c>
      <c r="CQ126" s="1037"/>
      <c r="CR126" s="1037"/>
      <c r="CS126" s="1037"/>
      <c r="CT126" s="1037"/>
      <c r="CU126" s="1037"/>
      <c r="CV126" s="1037"/>
      <c r="CW126" s="1037"/>
      <c r="CX126" s="1037"/>
      <c r="CY126" s="1037"/>
      <c r="CZ126" s="1037"/>
      <c r="DA126" s="1037"/>
      <c r="DB126" s="1037"/>
      <c r="DC126" s="1037"/>
      <c r="DD126" s="1037"/>
      <c r="DE126" s="1037"/>
      <c r="DF126" s="1038"/>
      <c r="DG126" s="1006" t="s">
        <v>443</v>
      </c>
      <c r="DH126" s="1007"/>
      <c r="DI126" s="1007"/>
      <c r="DJ126" s="1007"/>
      <c r="DK126" s="1007"/>
      <c r="DL126" s="1007" t="s">
        <v>159</v>
      </c>
      <c r="DM126" s="1007"/>
      <c r="DN126" s="1007"/>
      <c r="DO126" s="1007"/>
      <c r="DP126" s="1007"/>
      <c r="DQ126" s="1007" t="s">
        <v>454</v>
      </c>
      <c r="DR126" s="1007"/>
      <c r="DS126" s="1007"/>
      <c r="DT126" s="1007"/>
      <c r="DU126" s="1007"/>
      <c r="DV126" s="1008" t="s">
        <v>454</v>
      </c>
      <c r="DW126" s="1008"/>
      <c r="DX126" s="1008"/>
      <c r="DY126" s="1008"/>
      <c r="DZ126" s="1009"/>
    </row>
    <row r="127" spans="1:130" s="246" customFormat="1" ht="26.25" customHeight="1" x14ac:dyDescent="0.15">
      <c r="A127" s="1147"/>
      <c r="B127" s="1035"/>
      <c r="C127" s="1089" t="s">
        <v>474</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443</v>
      </c>
      <c r="AB127" s="1046"/>
      <c r="AC127" s="1046"/>
      <c r="AD127" s="1046"/>
      <c r="AE127" s="1047"/>
      <c r="AF127" s="1048" t="s">
        <v>450</v>
      </c>
      <c r="AG127" s="1046"/>
      <c r="AH127" s="1046"/>
      <c r="AI127" s="1046"/>
      <c r="AJ127" s="1047"/>
      <c r="AK127" s="1048" t="s">
        <v>454</v>
      </c>
      <c r="AL127" s="1046"/>
      <c r="AM127" s="1046"/>
      <c r="AN127" s="1046"/>
      <c r="AO127" s="1047"/>
      <c r="AP127" s="1049" t="s">
        <v>454</v>
      </c>
      <c r="AQ127" s="1050"/>
      <c r="AR127" s="1050"/>
      <c r="AS127" s="1050"/>
      <c r="AT127" s="1051"/>
      <c r="AU127" s="282"/>
      <c r="AV127" s="282"/>
      <c r="AW127" s="282"/>
      <c r="AX127" s="1119" t="s">
        <v>475</v>
      </c>
      <c r="AY127" s="1120"/>
      <c r="AZ127" s="1120"/>
      <c r="BA127" s="1120"/>
      <c r="BB127" s="1120"/>
      <c r="BC127" s="1120"/>
      <c r="BD127" s="1120"/>
      <c r="BE127" s="1121"/>
      <c r="BF127" s="1122" t="s">
        <v>476</v>
      </c>
      <c r="BG127" s="1120"/>
      <c r="BH127" s="1120"/>
      <c r="BI127" s="1120"/>
      <c r="BJ127" s="1120"/>
      <c r="BK127" s="1120"/>
      <c r="BL127" s="1121"/>
      <c r="BM127" s="1122" t="s">
        <v>477</v>
      </c>
      <c r="BN127" s="1120"/>
      <c r="BO127" s="1120"/>
      <c r="BP127" s="1120"/>
      <c r="BQ127" s="1120"/>
      <c r="BR127" s="1120"/>
      <c r="BS127" s="1121"/>
      <c r="BT127" s="1122" t="s">
        <v>478</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479</v>
      </c>
      <c r="CQ127" s="1037"/>
      <c r="CR127" s="1037"/>
      <c r="CS127" s="1037"/>
      <c r="CT127" s="1037"/>
      <c r="CU127" s="1037"/>
      <c r="CV127" s="1037"/>
      <c r="CW127" s="1037"/>
      <c r="CX127" s="1037"/>
      <c r="CY127" s="1037"/>
      <c r="CZ127" s="1037"/>
      <c r="DA127" s="1037"/>
      <c r="DB127" s="1037"/>
      <c r="DC127" s="1037"/>
      <c r="DD127" s="1037"/>
      <c r="DE127" s="1037"/>
      <c r="DF127" s="1038"/>
      <c r="DG127" s="1006" t="s">
        <v>446</v>
      </c>
      <c r="DH127" s="1007"/>
      <c r="DI127" s="1007"/>
      <c r="DJ127" s="1007"/>
      <c r="DK127" s="1007"/>
      <c r="DL127" s="1007" t="s">
        <v>450</v>
      </c>
      <c r="DM127" s="1007"/>
      <c r="DN127" s="1007"/>
      <c r="DO127" s="1007"/>
      <c r="DP127" s="1007"/>
      <c r="DQ127" s="1007" t="s">
        <v>454</v>
      </c>
      <c r="DR127" s="1007"/>
      <c r="DS127" s="1007"/>
      <c r="DT127" s="1007"/>
      <c r="DU127" s="1007"/>
      <c r="DV127" s="1008" t="s">
        <v>454</v>
      </c>
      <c r="DW127" s="1008"/>
      <c r="DX127" s="1008"/>
      <c r="DY127" s="1008"/>
      <c r="DZ127" s="1009"/>
    </row>
    <row r="128" spans="1:130" s="246" customFormat="1" ht="26.25" customHeight="1" thickBot="1" x14ac:dyDescent="0.2">
      <c r="A128" s="1130" t="s">
        <v>480</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481</v>
      </c>
      <c r="X128" s="1132"/>
      <c r="Y128" s="1132"/>
      <c r="Z128" s="1133"/>
      <c r="AA128" s="1134">
        <v>79393</v>
      </c>
      <c r="AB128" s="1135"/>
      <c r="AC128" s="1135"/>
      <c r="AD128" s="1135"/>
      <c r="AE128" s="1136"/>
      <c r="AF128" s="1137">
        <v>87861</v>
      </c>
      <c r="AG128" s="1135"/>
      <c r="AH128" s="1135"/>
      <c r="AI128" s="1135"/>
      <c r="AJ128" s="1136"/>
      <c r="AK128" s="1137">
        <v>75920</v>
      </c>
      <c r="AL128" s="1135"/>
      <c r="AM128" s="1135"/>
      <c r="AN128" s="1135"/>
      <c r="AO128" s="1136"/>
      <c r="AP128" s="1138"/>
      <c r="AQ128" s="1139"/>
      <c r="AR128" s="1139"/>
      <c r="AS128" s="1139"/>
      <c r="AT128" s="1140"/>
      <c r="AU128" s="282"/>
      <c r="AV128" s="282"/>
      <c r="AW128" s="282"/>
      <c r="AX128" s="975" t="s">
        <v>482</v>
      </c>
      <c r="AY128" s="976"/>
      <c r="AZ128" s="976"/>
      <c r="BA128" s="976"/>
      <c r="BB128" s="976"/>
      <c r="BC128" s="976"/>
      <c r="BD128" s="976"/>
      <c r="BE128" s="977"/>
      <c r="BF128" s="1141" t="s">
        <v>446</v>
      </c>
      <c r="BG128" s="1142"/>
      <c r="BH128" s="1142"/>
      <c r="BI128" s="1142"/>
      <c r="BJ128" s="1142"/>
      <c r="BK128" s="1142"/>
      <c r="BL128" s="1143"/>
      <c r="BM128" s="1141">
        <v>13.99</v>
      </c>
      <c r="BN128" s="1142"/>
      <c r="BO128" s="1142"/>
      <c r="BP128" s="1142"/>
      <c r="BQ128" s="1142"/>
      <c r="BR128" s="1142"/>
      <c r="BS128" s="1143"/>
      <c r="BT128" s="1141">
        <v>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483</v>
      </c>
      <c r="CQ128" s="1124"/>
      <c r="CR128" s="1124"/>
      <c r="CS128" s="1124"/>
      <c r="CT128" s="1124"/>
      <c r="CU128" s="1124"/>
      <c r="CV128" s="1124"/>
      <c r="CW128" s="1124"/>
      <c r="CX128" s="1124"/>
      <c r="CY128" s="1124"/>
      <c r="CZ128" s="1124"/>
      <c r="DA128" s="1124"/>
      <c r="DB128" s="1124"/>
      <c r="DC128" s="1124"/>
      <c r="DD128" s="1124"/>
      <c r="DE128" s="1124"/>
      <c r="DF128" s="1125"/>
      <c r="DG128" s="1126" t="s">
        <v>443</v>
      </c>
      <c r="DH128" s="1127"/>
      <c r="DI128" s="1127"/>
      <c r="DJ128" s="1127"/>
      <c r="DK128" s="1127"/>
      <c r="DL128" s="1127" t="s">
        <v>443</v>
      </c>
      <c r="DM128" s="1127"/>
      <c r="DN128" s="1127"/>
      <c r="DO128" s="1127"/>
      <c r="DP128" s="1127"/>
      <c r="DQ128" s="1127">
        <v>4669</v>
      </c>
      <c r="DR128" s="1127"/>
      <c r="DS128" s="1127"/>
      <c r="DT128" s="1127"/>
      <c r="DU128" s="1127"/>
      <c r="DV128" s="1128">
        <v>0.1</v>
      </c>
      <c r="DW128" s="1128"/>
      <c r="DX128" s="1128"/>
      <c r="DY128" s="1128"/>
      <c r="DZ128" s="1129"/>
    </row>
    <row r="129" spans="1:131" s="246" customFormat="1" ht="26.25" customHeight="1" x14ac:dyDescent="0.15">
      <c r="A129" s="1017" t="s">
        <v>95</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484</v>
      </c>
      <c r="X129" s="1161"/>
      <c r="Y129" s="1161"/>
      <c r="Z129" s="1162"/>
      <c r="AA129" s="1045">
        <v>7016870</v>
      </c>
      <c r="AB129" s="1046"/>
      <c r="AC129" s="1046"/>
      <c r="AD129" s="1046"/>
      <c r="AE129" s="1047"/>
      <c r="AF129" s="1048">
        <v>7049760</v>
      </c>
      <c r="AG129" s="1046"/>
      <c r="AH129" s="1046"/>
      <c r="AI129" s="1046"/>
      <c r="AJ129" s="1047"/>
      <c r="AK129" s="1048">
        <v>7161651</v>
      </c>
      <c r="AL129" s="1046"/>
      <c r="AM129" s="1046"/>
      <c r="AN129" s="1046"/>
      <c r="AO129" s="1047"/>
      <c r="AP129" s="1163"/>
      <c r="AQ129" s="1164"/>
      <c r="AR129" s="1164"/>
      <c r="AS129" s="1164"/>
      <c r="AT129" s="1165"/>
      <c r="AU129" s="284"/>
      <c r="AV129" s="284"/>
      <c r="AW129" s="284"/>
      <c r="AX129" s="1154" t="s">
        <v>485</v>
      </c>
      <c r="AY129" s="1037"/>
      <c r="AZ129" s="1037"/>
      <c r="BA129" s="1037"/>
      <c r="BB129" s="1037"/>
      <c r="BC129" s="1037"/>
      <c r="BD129" s="1037"/>
      <c r="BE129" s="1038"/>
      <c r="BF129" s="1155" t="s">
        <v>159</v>
      </c>
      <c r="BG129" s="1156"/>
      <c r="BH129" s="1156"/>
      <c r="BI129" s="1156"/>
      <c r="BJ129" s="1156"/>
      <c r="BK129" s="1156"/>
      <c r="BL129" s="1157"/>
      <c r="BM129" s="1155">
        <v>18.989999999999998</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7" t="s">
        <v>486</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487</v>
      </c>
      <c r="X130" s="1161"/>
      <c r="Y130" s="1161"/>
      <c r="Z130" s="1162"/>
      <c r="AA130" s="1045">
        <v>875202</v>
      </c>
      <c r="AB130" s="1046"/>
      <c r="AC130" s="1046"/>
      <c r="AD130" s="1046"/>
      <c r="AE130" s="1047"/>
      <c r="AF130" s="1048">
        <v>873482</v>
      </c>
      <c r="AG130" s="1046"/>
      <c r="AH130" s="1046"/>
      <c r="AI130" s="1046"/>
      <c r="AJ130" s="1047"/>
      <c r="AK130" s="1048">
        <v>887172</v>
      </c>
      <c r="AL130" s="1046"/>
      <c r="AM130" s="1046"/>
      <c r="AN130" s="1046"/>
      <c r="AO130" s="1047"/>
      <c r="AP130" s="1163"/>
      <c r="AQ130" s="1164"/>
      <c r="AR130" s="1164"/>
      <c r="AS130" s="1164"/>
      <c r="AT130" s="1165"/>
      <c r="AU130" s="284"/>
      <c r="AV130" s="284"/>
      <c r="AW130" s="284"/>
      <c r="AX130" s="1154" t="s">
        <v>488</v>
      </c>
      <c r="AY130" s="1037"/>
      <c r="AZ130" s="1037"/>
      <c r="BA130" s="1037"/>
      <c r="BB130" s="1037"/>
      <c r="BC130" s="1037"/>
      <c r="BD130" s="1037"/>
      <c r="BE130" s="1038"/>
      <c r="BF130" s="1191">
        <v>4.5</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489</v>
      </c>
      <c r="X131" s="1199"/>
      <c r="Y131" s="1199"/>
      <c r="Z131" s="1200"/>
      <c r="AA131" s="1092">
        <v>6141668</v>
      </c>
      <c r="AB131" s="1071"/>
      <c r="AC131" s="1071"/>
      <c r="AD131" s="1071"/>
      <c r="AE131" s="1072"/>
      <c r="AF131" s="1070">
        <v>6176278</v>
      </c>
      <c r="AG131" s="1071"/>
      <c r="AH131" s="1071"/>
      <c r="AI131" s="1071"/>
      <c r="AJ131" s="1072"/>
      <c r="AK131" s="1070">
        <v>6274479</v>
      </c>
      <c r="AL131" s="1071"/>
      <c r="AM131" s="1071"/>
      <c r="AN131" s="1071"/>
      <c r="AO131" s="1072"/>
      <c r="AP131" s="1201"/>
      <c r="AQ131" s="1202"/>
      <c r="AR131" s="1202"/>
      <c r="AS131" s="1202"/>
      <c r="AT131" s="1203"/>
      <c r="AU131" s="284"/>
      <c r="AV131" s="284"/>
      <c r="AW131" s="284"/>
      <c r="AX131" s="1173" t="s">
        <v>490</v>
      </c>
      <c r="AY131" s="1124"/>
      <c r="AZ131" s="1124"/>
      <c r="BA131" s="1124"/>
      <c r="BB131" s="1124"/>
      <c r="BC131" s="1124"/>
      <c r="BD131" s="1124"/>
      <c r="BE131" s="1125"/>
      <c r="BF131" s="1174">
        <v>7.7</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0" t="s">
        <v>491</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492</v>
      </c>
      <c r="W132" s="1184"/>
      <c r="X132" s="1184"/>
      <c r="Y132" s="1184"/>
      <c r="Z132" s="1185"/>
      <c r="AA132" s="1186">
        <v>3.9848295280000001</v>
      </c>
      <c r="AB132" s="1187"/>
      <c r="AC132" s="1187"/>
      <c r="AD132" s="1187"/>
      <c r="AE132" s="1188"/>
      <c r="AF132" s="1189">
        <v>4.4922848359999996</v>
      </c>
      <c r="AG132" s="1187"/>
      <c r="AH132" s="1187"/>
      <c r="AI132" s="1187"/>
      <c r="AJ132" s="1188"/>
      <c r="AK132" s="1189">
        <v>5.0243056040000003</v>
      </c>
      <c r="AL132" s="1187"/>
      <c r="AM132" s="1187"/>
      <c r="AN132" s="1187"/>
      <c r="AO132" s="1188"/>
      <c r="AP132" s="1086"/>
      <c r="AQ132" s="1087"/>
      <c r="AR132" s="1087"/>
      <c r="AS132" s="1087"/>
      <c r="AT132" s="119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493</v>
      </c>
      <c r="W133" s="1167"/>
      <c r="X133" s="1167"/>
      <c r="Y133" s="1167"/>
      <c r="Z133" s="1168"/>
      <c r="AA133" s="1169">
        <v>3.6</v>
      </c>
      <c r="AB133" s="1170"/>
      <c r="AC133" s="1170"/>
      <c r="AD133" s="1170"/>
      <c r="AE133" s="1171"/>
      <c r="AF133" s="1169">
        <v>4</v>
      </c>
      <c r="AG133" s="1170"/>
      <c r="AH133" s="1170"/>
      <c r="AI133" s="1170"/>
      <c r="AJ133" s="1171"/>
      <c r="AK133" s="1169">
        <v>4.5</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71CQbwqIQm303etCl/ccqpWuu1FJHyyGAXsJg6xJITL//a6hC/LkXLyfETu8bwNOc+9FxP6O+yExb3sMTb2fQ==" saltValue="kMN5Ie5J8MQdDUO+Xzdr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cqiWQlhaKRNloHyW3XR1K55Qf6ewvER8jog4xLUfSrWEKnqXzGwScbSeKyK7ShdcprQ7vi4fz8dTMXexMO1ig==" saltValue="VN0Y8HZaQGK/ep+3r6kM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1FWMIQ907+ZmudX92x+4udyUmJkPIVxuHZVrMc+Mg763SXLA63mMHWxqDWunSmTYwOIYrWey4uDNoB8Ez+Log==" saltValue="ZtDpDTSzjpczI/RXTiq8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502</v>
      </c>
      <c r="AL9" s="1210"/>
      <c r="AM9" s="1210"/>
      <c r="AN9" s="1211"/>
      <c r="AO9" s="312">
        <v>1797684</v>
      </c>
      <c r="AP9" s="312">
        <v>49266</v>
      </c>
      <c r="AQ9" s="313">
        <v>56489</v>
      </c>
      <c r="AR9" s="314">
        <v>-12.8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503</v>
      </c>
      <c r="AL10" s="1210"/>
      <c r="AM10" s="1210"/>
      <c r="AN10" s="1211"/>
      <c r="AO10" s="315">
        <v>376039</v>
      </c>
      <c r="AP10" s="315">
        <v>10306</v>
      </c>
      <c r="AQ10" s="316">
        <v>5759</v>
      </c>
      <c r="AR10" s="317">
        <v>79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504</v>
      </c>
      <c r="AL11" s="1210"/>
      <c r="AM11" s="1210"/>
      <c r="AN11" s="1211"/>
      <c r="AO11" s="315">
        <v>3744</v>
      </c>
      <c r="AP11" s="315">
        <v>103</v>
      </c>
      <c r="AQ11" s="316">
        <v>8418</v>
      </c>
      <c r="AR11" s="317">
        <v>-98.8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505</v>
      </c>
      <c r="AL12" s="1210"/>
      <c r="AM12" s="1210"/>
      <c r="AN12" s="1211"/>
      <c r="AO12" s="315" t="s">
        <v>506</v>
      </c>
      <c r="AP12" s="315" t="s">
        <v>506</v>
      </c>
      <c r="AQ12" s="316">
        <v>199</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507</v>
      </c>
      <c r="AL13" s="1210"/>
      <c r="AM13" s="1210"/>
      <c r="AN13" s="1211"/>
      <c r="AO13" s="315" t="s">
        <v>506</v>
      </c>
      <c r="AP13" s="315" t="s">
        <v>506</v>
      </c>
      <c r="AQ13" s="316">
        <v>11</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508</v>
      </c>
      <c r="AL14" s="1210"/>
      <c r="AM14" s="1210"/>
      <c r="AN14" s="1211"/>
      <c r="AO14" s="315">
        <v>101237</v>
      </c>
      <c r="AP14" s="315">
        <v>2774</v>
      </c>
      <c r="AQ14" s="316">
        <v>2749</v>
      </c>
      <c r="AR14" s="317">
        <v>0.9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509</v>
      </c>
      <c r="AL15" s="1210"/>
      <c r="AM15" s="1210"/>
      <c r="AN15" s="1211"/>
      <c r="AO15" s="315">
        <v>43479</v>
      </c>
      <c r="AP15" s="315">
        <v>1192</v>
      </c>
      <c r="AQ15" s="316">
        <v>1213</v>
      </c>
      <c r="AR15" s="317">
        <v>-1.7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510</v>
      </c>
      <c r="AL16" s="1213"/>
      <c r="AM16" s="1213"/>
      <c r="AN16" s="1214"/>
      <c r="AO16" s="315">
        <v>-221893</v>
      </c>
      <c r="AP16" s="315">
        <v>-6081</v>
      </c>
      <c r="AQ16" s="316">
        <v>-4842</v>
      </c>
      <c r="AR16" s="317">
        <v>25.6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171</v>
      </c>
      <c r="AL17" s="1213"/>
      <c r="AM17" s="1213"/>
      <c r="AN17" s="1214"/>
      <c r="AO17" s="315">
        <v>2100290</v>
      </c>
      <c r="AP17" s="315">
        <v>57560</v>
      </c>
      <c r="AQ17" s="316">
        <v>69997</v>
      </c>
      <c r="AR17" s="317">
        <v>-17.8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515</v>
      </c>
      <c r="AL21" s="1205"/>
      <c r="AM21" s="1205"/>
      <c r="AN21" s="1206"/>
      <c r="AO21" s="327">
        <v>5.65</v>
      </c>
      <c r="AP21" s="328">
        <v>6.51</v>
      </c>
      <c r="AQ21" s="329">
        <v>-0.86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516</v>
      </c>
      <c r="AL22" s="1205"/>
      <c r="AM22" s="1205"/>
      <c r="AN22" s="1206"/>
      <c r="AO22" s="332">
        <v>98.5</v>
      </c>
      <c r="AP22" s="333">
        <v>97.2</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520</v>
      </c>
      <c r="AL32" s="1221"/>
      <c r="AM32" s="1221"/>
      <c r="AN32" s="1222"/>
      <c r="AO32" s="342">
        <v>956483</v>
      </c>
      <c r="AP32" s="342">
        <v>26213</v>
      </c>
      <c r="AQ32" s="343">
        <v>31531</v>
      </c>
      <c r="AR32" s="344">
        <v>-16.899999999999999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521</v>
      </c>
      <c r="AL33" s="1221"/>
      <c r="AM33" s="1221"/>
      <c r="AN33" s="1222"/>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522</v>
      </c>
      <c r="AL34" s="1221"/>
      <c r="AM34" s="1221"/>
      <c r="AN34" s="1222"/>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523</v>
      </c>
      <c r="AL35" s="1221"/>
      <c r="AM35" s="1221"/>
      <c r="AN35" s="1222"/>
      <c r="AO35" s="342">
        <v>321858</v>
      </c>
      <c r="AP35" s="342">
        <v>8821</v>
      </c>
      <c r="AQ35" s="343">
        <v>9647</v>
      </c>
      <c r="AR35" s="344">
        <v>-8.6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524</v>
      </c>
      <c r="AL36" s="1221"/>
      <c r="AM36" s="1221"/>
      <c r="AN36" s="1222"/>
      <c r="AO36" s="342" t="s">
        <v>506</v>
      </c>
      <c r="AP36" s="342" t="s">
        <v>506</v>
      </c>
      <c r="AQ36" s="343">
        <v>2316</v>
      </c>
      <c r="AR36" s="344" t="s">
        <v>506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525</v>
      </c>
      <c r="AL37" s="1221"/>
      <c r="AM37" s="1221"/>
      <c r="AN37" s="1222"/>
      <c r="AO37" s="342" t="s">
        <v>506</v>
      </c>
      <c r="AP37" s="342" t="s">
        <v>506</v>
      </c>
      <c r="AQ37" s="343">
        <v>1006</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526</v>
      </c>
      <c r="AL38" s="1224"/>
      <c r="AM38" s="1224"/>
      <c r="AN38" s="1225"/>
      <c r="AO38" s="345" t="s">
        <v>506</v>
      </c>
      <c r="AP38" s="345" t="s">
        <v>506</v>
      </c>
      <c r="AQ38" s="346">
        <v>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527</v>
      </c>
      <c r="AL39" s="1224"/>
      <c r="AM39" s="1224"/>
      <c r="AN39" s="1225"/>
      <c r="AO39" s="342">
        <v>-75920</v>
      </c>
      <c r="AP39" s="342">
        <v>-2081</v>
      </c>
      <c r="AQ39" s="343">
        <v>-3160</v>
      </c>
      <c r="AR39" s="344">
        <v>-34.1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528</v>
      </c>
      <c r="AL40" s="1221"/>
      <c r="AM40" s="1221"/>
      <c r="AN40" s="1222"/>
      <c r="AO40" s="342">
        <v>-887172</v>
      </c>
      <c r="AP40" s="342">
        <v>-24313</v>
      </c>
      <c r="AQ40" s="343">
        <v>-28415</v>
      </c>
      <c r="AR40" s="344">
        <v>-14.4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281</v>
      </c>
      <c r="AL41" s="1227"/>
      <c r="AM41" s="1227"/>
      <c r="AN41" s="1228"/>
      <c r="AO41" s="342">
        <v>315249</v>
      </c>
      <c r="AP41" s="342">
        <v>8640</v>
      </c>
      <c r="AQ41" s="343">
        <v>12925</v>
      </c>
      <c r="AR41" s="344">
        <v>-33.200000000000003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497</v>
      </c>
      <c r="AN49" s="1217" t="s">
        <v>532</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1491312</v>
      </c>
      <c r="AN51" s="364">
        <v>40255</v>
      </c>
      <c r="AO51" s="365">
        <v>61.8</v>
      </c>
      <c r="AP51" s="366">
        <v>53292</v>
      </c>
      <c r="AQ51" s="367">
        <v>0</v>
      </c>
      <c r="AR51" s="368">
        <v>61.8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895006</v>
      </c>
      <c r="AN52" s="372">
        <v>24159</v>
      </c>
      <c r="AO52" s="373">
        <v>56.9</v>
      </c>
      <c r="AP52" s="374">
        <v>28900</v>
      </c>
      <c r="AQ52" s="375">
        <v>18.899999999999999</v>
      </c>
      <c r="AR52" s="376">
        <v>38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2184089</v>
      </c>
      <c r="AN53" s="364">
        <v>59234</v>
      </c>
      <c r="AO53" s="365">
        <v>47.1</v>
      </c>
      <c r="AP53" s="366">
        <v>49919</v>
      </c>
      <c r="AQ53" s="367">
        <v>-6.3</v>
      </c>
      <c r="AR53" s="368">
        <v>53.4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1444226</v>
      </c>
      <c r="AN54" s="372">
        <v>39169</v>
      </c>
      <c r="AO54" s="373">
        <v>62.1</v>
      </c>
      <c r="AP54" s="374">
        <v>26398</v>
      </c>
      <c r="AQ54" s="375">
        <v>-8.6999999999999993</v>
      </c>
      <c r="AR54" s="376">
        <v>70.8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1434000</v>
      </c>
      <c r="AN55" s="364">
        <v>38972</v>
      </c>
      <c r="AO55" s="365">
        <v>-34.200000000000003</v>
      </c>
      <c r="AP55" s="366">
        <v>47738</v>
      </c>
      <c r="AQ55" s="367">
        <v>-4.4000000000000004</v>
      </c>
      <c r="AR55" s="368">
        <v>-29.8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981070</v>
      </c>
      <c r="AN56" s="372">
        <v>26662</v>
      </c>
      <c r="AO56" s="373">
        <v>-31.9</v>
      </c>
      <c r="AP56" s="374">
        <v>24937</v>
      </c>
      <c r="AQ56" s="375">
        <v>-5.5</v>
      </c>
      <c r="AR56" s="376">
        <v>-26.4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1105257</v>
      </c>
      <c r="AN57" s="364">
        <v>30159</v>
      </c>
      <c r="AO57" s="365">
        <v>-22.6</v>
      </c>
      <c r="AP57" s="366">
        <v>52191</v>
      </c>
      <c r="AQ57" s="367">
        <v>9.3000000000000007</v>
      </c>
      <c r="AR57" s="368">
        <v>-31.9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777367</v>
      </c>
      <c r="AN58" s="372">
        <v>21212</v>
      </c>
      <c r="AO58" s="373">
        <v>-20.399999999999999</v>
      </c>
      <c r="AP58" s="374">
        <v>24843</v>
      </c>
      <c r="AQ58" s="375">
        <v>-0.4</v>
      </c>
      <c r="AR58" s="376">
        <v>-20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955588</v>
      </c>
      <c r="AN59" s="364">
        <v>26188</v>
      </c>
      <c r="AO59" s="365">
        <v>-13.2</v>
      </c>
      <c r="AP59" s="366">
        <v>47387</v>
      </c>
      <c r="AQ59" s="367">
        <v>-9.1999999999999993</v>
      </c>
      <c r="AR59" s="368">
        <v>-4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678009</v>
      </c>
      <c r="AN60" s="372">
        <v>18581</v>
      </c>
      <c r="AO60" s="373">
        <v>-12.4</v>
      </c>
      <c r="AP60" s="374">
        <v>24928</v>
      </c>
      <c r="AQ60" s="375">
        <v>0.3</v>
      </c>
      <c r="AR60" s="376">
        <v>-12.7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1434049</v>
      </c>
      <c r="AN61" s="379">
        <v>38962</v>
      </c>
      <c r="AO61" s="380">
        <v>7.8</v>
      </c>
      <c r="AP61" s="381">
        <v>50105</v>
      </c>
      <c r="AQ61" s="382">
        <v>-2.1</v>
      </c>
      <c r="AR61" s="368">
        <v>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955136</v>
      </c>
      <c r="AN62" s="372">
        <v>25957</v>
      </c>
      <c r="AO62" s="373">
        <v>10.9</v>
      </c>
      <c r="AP62" s="374">
        <v>26001</v>
      </c>
      <c r="AQ62" s="375">
        <v>0.9</v>
      </c>
      <c r="AR62" s="376">
        <v>10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gFyzQ+GOw+cEWFz5QnZMYOXeclCYRthCbd3l2Pb3Iv8rPDhNyNGHyUdJeOOPk0lvU0wByDy/u+4zy2KiwZY7Q==" saltValue="DGYVNWEwAgIBD0Jq8b0h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XBsW2EcRQN5HhJPB1XhBVMzceh22PGw7nNXtoU2Z1MFZkN6PuqRpjR68J1hzmdrjPLsvDNASVc3fQywkG2PiQ==" saltValue="vpYSFoITC5ZEaof0Xi2f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h1W9fuozp72BeFih60I4MiOCyYbvNvk8Fmh+ChOwVD2bD0C219PKqOFutQadn1a8z+pIicSEtiM/Ks/JkCfbQ==" saltValue="KAamu9KuWZM5VcN93MHQ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29" t="s">
        <v>3</v>
      </c>
      <c r="D47" s="1229"/>
      <c r="E47" s="1230"/>
      <c r="F47" s="11">
        <v>28.57</v>
      </c>
      <c r="G47" s="12">
        <v>22.29</v>
      </c>
      <c r="H47" s="12">
        <v>19.41</v>
      </c>
      <c r="I47" s="12">
        <v>18.05</v>
      </c>
      <c r="J47" s="13">
        <v>17.07</v>
      </c>
    </row>
    <row r="48" spans="2:10" ht="57.75" customHeight="1" x14ac:dyDescent="0.15">
      <c r="B48" s="14"/>
      <c r="C48" s="1231" t="s">
        <v>4</v>
      </c>
      <c r="D48" s="1231"/>
      <c r="E48" s="1232"/>
      <c r="F48" s="15">
        <v>6.26</v>
      </c>
      <c r="G48" s="16">
        <v>7.5</v>
      </c>
      <c r="H48" s="16">
        <v>7.3</v>
      </c>
      <c r="I48" s="16">
        <v>7.04</v>
      </c>
      <c r="J48" s="17">
        <v>7.75</v>
      </c>
    </row>
    <row r="49" spans="2:10" ht="57.75" customHeight="1" thickBot="1" x14ac:dyDescent="0.2">
      <c r="B49" s="18"/>
      <c r="C49" s="1233" t="s">
        <v>5</v>
      </c>
      <c r="D49" s="1233"/>
      <c r="E49" s="1234"/>
      <c r="F49" s="19" t="s">
        <v>553</v>
      </c>
      <c r="G49" s="20" t="s">
        <v>554</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6oOcFuDj/kZyUxkDsWdTWjJ9AtKeFFbwvkF87fwgxAx2jljpG9IH6VRUpAS93RmseayuHIljF2zNXOjLJbu7w==" saltValue="AaLmvH1vcjJIHap5ainS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1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580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1" t="s">
        <v>558</v>
      </c>
      <c r="D34" s="1241"/>
      <c r="E34" s="1242"/>
      <c r="F34" s="32">
        <v>0</v>
      </c>
      <c r="G34" s="33">
        <v>0</v>
      </c>
      <c r="H34" s="33">
        <v>0</v>
      </c>
      <c r="I34" s="33">
        <v>14.21</v>
      </c>
      <c r="J34" s="34">
        <v>13.99</v>
      </c>
      <c r="K34" s="22"/>
      <c r="L34" s="22"/>
      <c r="M34" s="22"/>
      <c r="N34" s="22"/>
      <c r="O34" s="22"/>
      <c r="P34" s="22"/>
    </row>
    <row r="35" spans="1:16" ht="39" customHeight="1" x14ac:dyDescent="0.15">
      <c r="A35" s="22"/>
      <c r="B35" s="35"/>
      <c r="C35" s="1235" t="s">
        <v>559</v>
      </c>
      <c r="D35" s="1236"/>
      <c r="E35" s="1237"/>
      <c r="F35" s="36">
        <v>6.57</v>
      </c>
      <c r="G35" s="37">
        <v>7.31</v>
      </c>
      <c r="H35" s="37">
        <v>8.42</v>
      </c>
      <c r="I35" s="37">
        <v>9.19</v>
      </c>
      <c r="J35" s="38">
        <v>10.15</v>
      </c>
      <c r="K35" s="22"/>
      <c r="L35" s="22"/>
      <c r="M35" s="22"/>
      <c r="N35" s="22"/>
      <c r="O35" s="22"/>
      <c r="P35" s="22"/>
    </row>
    <row r="36" spans="1:16" ht="39" customHeight="1" x14ac:dyDescent="0.15">
      <c r="A36" s="22"/>
      <c r="B36" s="35"/>
      <c r="C36" s="1235" t="s">
        <v>560</v>
      </c>
      <c r="D36" s="1236"/>
      <c r="E36" s="1237"/>
      <c r="F36" s="36">
        <v>6.26</v>
      </c>
      <c r="G36" s="37">
        <v>7.5</v>
      </c>
      <c r="H36" s="37">
        <v>7.29</v>
      </c>
      <c r="I36" s="37">
        <v>7.03</v>
      </c>
      <c r="J36" s="38">
        <v>7.74</v>
      </c>
      <c r="K36" s="22"/>
      <c r="L36" s="22"/>
      <c r="M36" s="22"/>
      <c r="N36" s="22"/>
      <c r="O36" s="22"/>
      <c r="P36" s="22"/>
    </row>
    <row r="37" spans="1:16" ht="39" customHeight="1" x14ac:dyDescent="0.15">
      <c r="A37" s="22"/>
      <c r="B37" s="35"/>
      <c r="C37" s="1235" t="s">
        <v>561</v>
      </c>
      <c r="D37" s="1236"/>
      <c r="E37" s="1237"/>
      <c r="F37" s="36">
        <v>0.76</v>
      </c>
      <c r="G37" s="37">
        <v>2.02</v>
      </c>
      <c r="H37" s="37">
        <v>2.85</v>
      </c>
      <c r="I37" s="37">
        <v>1.74</v>
      </c>
      <c r="J37" s="38">
        <v>3.54</v>
      </c>
      <c r="K37" s="22"/>
      <c r="L37" s="22"/>
      <c r="M37" s="22"/>
      <c r="N37" s="22"/>
      <c r="O37" s="22"/>
      <c r="P37" s="22"/>
    </row>
    <row r="38" spans="1:16" ht="39" customHeight="1" x14ac:dyDescent="0.15">
      <c r="A38" s="22"/>
      <c r="B38" s="35"/>
      <c r="C38" s="1235" t="s">
        <v>562</v>
      </c>
      <c r="D38" s="1236"/>
      <c r="E38" s="1237"/>
      <c r="F38" s="36">
        <v>0.03</v>
      </c>
      <c r="G38" s="37">
        <v>1.1399999999999999</v>
      </c>
      <c r="H38" s="37">
        <v>2.37</v>
      </c>
      <c r="I38" s="37">
        <v>1.99</v>
      </c>
      <c r="J38" s="38">
        <v>2.12</v>
      </c>
      <c r="K38" s="22"/>
      <c r="L38" s="22"/>
      <c r="M38" s="22"/>
      <c r="N38" s="22"/>
      <c r="O38" s="22"/>
      <c r="P38" s="22"/>
    </row>
    <row r="39" spans="1:16" ht="39" customHeight="1" x14ac:dyDescent="0.15">
      <c r="A39" s="22"/>
      <c r="B39" s="35"/>
      <c r="C39" s="1235" t="s">
        <v>563</v>
      </c>
      <c r="D39" s="1236"/>
      <c r="E39" s="1237"/>
      <c r="F39" s="36">
        <v>0.41</v>
      </c>
      <c r="G39" s="37">
        <v>0.56000000000000005</v>
      </c>
      <c r="H39" s="37">
        <v>0.53</v>
      </c>
      <c r="I39" s="37">
        <v>0.35</v>
      </c>
      <c r="J39" s="38">
        <v>0.3</v>
      </c>
      <c r="K39" s="22"/>
      <c r="L39" s="22"/>
      <c r="M39" s="22"/>
      <c r="N39" s="22"/>
      <c r="O39" s="22"/>
      <c r="P39" s="22"/>
    </row>
    <row r="40" spans="1:16" ht="39" customHeight="1" x14ac:dyDescent="0.15">
      <c r="A40" s="22"/>
      <c r="B40" s="35"/>
      <c r="C40" s="1235" t="s">
        <v>564</v>
      </c>
      <c r="D40" s="1236"/>
      <c r="E40" s="1237"/>
      <c r="F40" s="36">
        <v>0.01</v>
      </c>
      <c r="G40" s="37">
        <v>0.01</v>
      </c>
      <c r="H40" s="37">
        <v>0.02</v>
      </c>
      <c r="I40" s="37">
        <v>0.02</v>
      </c>
      <c r="J40" s="38">
        <v>0.04</v>
      </c>
      <c r="K40" s="22"/>
      <c r="L40" s="22"/>
      <c r="M40" s="22"/>
      <c r="N40" s="22"/>
      <c r="O40" s="22"/>
      <c r="P40" s="22"/>
    </row>
    <row r="41" spans="1:16" ht="39" customHeight="1" x14ac:dyDescent="0.15">
      <c r="A41" s="22"/>
      <c r="B41" s="35"/>
      <c r="C41" s="1235" t="s">
        <v>565</v>
      </c>
      <c r="D41" s="1236"/>
      <c r="E41" s="1237"/>
      <c r="F41" s="36">
        <v>0</v>
      </c>
      <c r="G41" s="37">
        <v>0</v>
      </c>
      <c r="H41" s="37">
        <v>0</v>
      </c>
      <c r="I41" s="37">
        <v>0</v>
      </c>
      <c r="J41" s="38">
        <v>0</v>
      </c>
      <c r="K41" s="22"/>
      <c r="L41" s="22"/>
      <c r="M41" s="22"/>
      <c r="N41" s="22"/>
      <c r="O41" s="22"/>
      <c r="P41" s="22"/>
    </row>
    <row r="42" spans="1:16" ht="39" customHeight="1" x14ac:dyDescent="0.15">
      <c r="A42" s="22"/>
      <c r="B42" s="39"/>
      <c r="C42" s="1235" t="s">
        <v>566</v>
      </c>
      <c r="D42" s="1236"/>
      <c r="E42" s="1237"/>
      <c r="F42" s="36" t="s">
        <v>506</v>
      </c>
      <c r="G42" s="37" t="s">
        <v>506</v>
      </c>
      <c r="H42" s="37" t="s">
        <v>506</v>
      </c>
      <c r="I42" s="37" t="s">
        <v>506</v>
      </c>
      <c r="J42" s="38" t="s">
        <v>506</v>
      </c>
      <c r="K42" s="22"/>
      <c r="L42" s="22"/>
      <c r="M42" s="22"/>
      <c r="N42" s="22"/>
      <c r="O42" s="22"/>
      <c r="P42" s="22"/>
    </row>
    <row r="43" spans="1:16" ht="39" customHeight="1" thickBot="1" x14ac:dyDescent="0.2">
      <c r="A43" s="22"/>
      <c r="B43" s="40"/>
      <c r="C43" s="1238" t="s">
        <v>567</v>
      </c>
      <c r="D43" s="1239"/>
      <c r="E43" s="1240"/>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HPhYNZbi+CHLLjA9gBWr8Ap0menV0g8IXtss1iNsqgi/99P5gtWG0mlAVuD8is9ACcAJgGKjtlNf8TW3wFH6w==" saltValue="cjcy5DQQ6m+KMUwP5/Ix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3" t="s">
        <v>581</v>
      </c>
      <c r="C45" s="1244"/>
      <c r="D45" s="58"/>
      <c r="E45" s="1249" t="s">
        <v>10</v>
      </c>
      <c r="F45" s="1249"/>
      <c r="G45" s="1249"/>
      <c r="H45" s="1249"/>
      <c r="I45" s="1249"/>
      <c r="J45" s="1250"/>
      <c r="K45" s="59">
        <v>963</v>
      </c>
      <c r="L45" s="60">
        <v>892</v>
      </c>
      <c r="M45" s="60">
        <v>930</v>
      </c>
      <c r="N45" s="60">
        <v>948</v>
      </c>
      <c r="O45" s="61">
        <v>956</v>
      </c>
      <c r="P45" s="48"/>
      <c r="Q45" s="48"/>
      <c r="R45" s="48"/>
      <c r="S45" s="48"/>
      <c r="T45" s="48"/>
      <c r="U45" s="48"/>
    </row>
    <row r="46" spans="1:21" ht="30.75" customHeight="1" x14ac:dyDescent="0.15">
      <c r="A46" s="48"/>
      <c r="B46" s="1245"/>
      <c r="C46" s="1246"/>
      <c r="D46" s="62"/>
      <c r="E46" s="1251" t="s">
        <v>582</v>
      </c>
      <c r="F46" s="1251"/>
      <c r="G46" s="1251"/>
      <c r="H46" s="1251"/>
      <c r="I46" s="1251"/>
      <c r="J46" s="1252"/>
      <c r="K46" s="63" t="s">
        <v>506</v>
      </c>
      <c r="L46" s="64" t="s">
        <v>506</v>
      </c>
      <c r="M46" s="64" t="s">
        <v>506</v>
      </c>
      <c r="N46" s="64" t="s">
        <v>506</v>
      </c>
      <c r="O46" s="65" t="s">
        <v>506</v>
      </c>
      <c r="P46" s="48"/>
      <c r="Q46" s="48"/>
      <c r="R46" s="48"/>
      <c r="S46" s="48"/>
      <c r="T46" s="48"/>
      <c r="U46" s="48"/>
    </row>
    <row r="47" spans="1:21" ht="30.75" customHeight="1" x14ac:dyDescent="0.15">
      <c r="A47" s="48"/>
      <c r="B47" s="1245"/>
      <c r="C47" s="1246"/>
      <c r="D47" s="62"/>
      <c r="E47" s="1251" t="s">
        <v>583</v>
      </c>
      <c r="F47" s="1251"/>
      <c r="G47" s="1251"/>
      <c r="H47" s="1251"/>
      <c r="I47" s="1251"/>
      <c r="J47" s="1252"/>
      <c r="K47" s="63" t="s">
        <v>506</v>
      </c>
      <c r="L47" s="64" t="s">
        <v>506</v>
      </c>
      <c r="M47" s="64" t="s">
        <v>506</v>
      </c>
      <c r="N47" s="64" t="s">
        <v>506</v>
      </c>
      <c r="O47" s="65" t="s">
        <v>506</v>
      </c>
      <c r="P47" s="48"/>
      <c r="Q47" s="48"/>
      <c r="R47" s="48"/>
      <c r="S47" s="48"/>
      <c r="T47" s="48"/>
      <c r="U47" s="48"/>
    </row>
    <row r="48" spans="1:21" ht="30.75" customHeight="1" x14ac:dyDescent="0.15">
      <c r="A48" s="48"/>
      <c r="B48" s="1245"/>
      <c r="C48" s="1246"/>
      <c r="D48" s="62"/>
      <c r="E48" s="1251" t="s">
        <v>11</v>
      </c>
      <c r="F48" s="1251"/>
      <c r="G48" s="1251"/>
      <c r="H48" s="1251"/>
      <c r="I48" s="1251"/>
      <c r="J48" s="1252"/>
      <c r="K48" s="63">
        <v>262</v>
      </c>
      <c r="L48" s="64">
        <v>267</v>
      </c>
      <c r="M48" s="64">
        <v>270</v>
      </c>
      <c r="N48" s="64">
        <v>291</v>
      </c>
      <c r="O48" s="65">
        <v>322</v>
      </c>
      <c r="P48" s="48"/>
      <c r="Q48" s="48"/>
      <c r="R48" s="48"/>
      <c r="S48" s="48"/>
      <c r="T48" s="48"/>
      <c r="U48" s="48"/>
    </row>
    <row r="49" spans="1:21" ht="30.75" customHeight="1" x14ac:dyDescent="0.15">
      <c r="A49" s="48"/>
      <c r="B49" s="1245"/>
      <c r="C49" s="1246"/>
      <c r="D49" s="62"/>
      <c r="E49" s="1251" t="s">
        <v>12</v>
      </c>
      <c r="F49" s="1251"/>
      <c r="G49" s="1251"/>
      <c r="H49" s="1251"/>
      <c r="I49" s="1251"/>
      <c r="J49" s="1252"/>
      <c r="K49" s="63" t="s">
        <v>506</v>
      </c>
      <c r="L49" s="64" t="s">
        <v>506</v>
      </c>
      <c r="M49" s="64" t="s">
        <v>506</v>
      </c>
      <c r="N49" s="64" t="s">
        <v>506</v>
      </c>
      <c r="O49" s="65" t="s">
        <v>506</v>
      </c>
      <c r="P49" s="48"/>
      <c r="Q49" s="48"/>
      <c r="R49" s="48"/>
      <c r="S49" s="48"/>
      <c r="T49" s="48"/>
      <c r="U49" s="48"/>
    </row>
    <row r="50" spans="1:21" ht="30.75" customHeight="1" x14ac:dyDescent="0.15">
      <c r="A50" s="48"/>
      <c r="B50" s="1245"/>
      <c r="C50" s="1246"/>
      <c r="D50" s="62"/>
      <c r="E50" s="1251" t="s">
        <v>13</v>
      </c>
      <c r="F50" s="1251"/>
      <c r="G50" s="1251"/>
      <c r="H50" s="1251"/>
      <c r="I50" s="1251"/>
      <c r="J50" s="1252"/>
      <c r="K50" s="63" t="s">
        <v>506</v>
      </c>
      <c r="L50" s="64" t="s">
        <v>506</v>
      </c>
      <c r="M50" s="64" t="s">
        <v>506</v>
      </c>
      <c r="N50" s="64" t="s">
        <v>506</v>
      </c>
      <c r="O50" s="65" t="s">
        <v>506</v>
      </c>
      <c r="P50" s="48"/>
      <c r="Q50" s="48"/>
      <c r="R50" s="48"/>
      <c r="S50" s="48"/>
      <c r="T50" s="48"/>
      <c r="U50" s="48"/>
    </row>
    <row r="51" spans="1:21" ht="30.75" customHeight="1" x14ac:dyDescent="0.15">
      <c r="A51" s="48"/>
      <c r="B51" s="1247"/>
      <c r="C51" s="1248"/>
      <c r="D51" s="66"/>
      <c r="E51" s="1251" t="s">
        <v>584</v>
      </c>
      <c r="F51" s="1251"/>
      <c r="G51" s="1251"/>
      <c r="H51" s="1251"/>
      <c r="I51" s="1251"/>
      <c r="J51" s="1252"/>
      <c r="K51" s="63" t="s">
        <v>506</v>
      </c>
      <c r="L51" s="64" t="s">
        <v>506</v>
      </c>
      <c r="M51" s="64" t="s">
        <v>506</v>
      </c>
      <c r="N51" s="64" t="s">
        <v>506</v>
      </c>
      <c r="O51" s="65" t="s">
        <v>506</v>
      </c>
      <c r="P51" s="48"/>
      <c r="Q51" s="48"/>
      <c r="R51" s="48"/>
      <c r="S51" s="48"/>
      <c r="T51" s="48"/>
      <c r="U51" s="48"/>
    </row>
    <row r="52" spans="1:21" ht="30.75" customHeight="1" x14ac:dyDescent="0.15">
      <c r="A52" s="48"/>
      <c r="B52" s="1253" t="s">
        <v>585</v>
      </c>
      <c r="C52" s="1254"/>
      <c r="D52" s="66"/>
      <c r="E52" s="1251" t="s">
        <v>586</v>
      </c>
      <c r="F52" s="1251"/>
      <c r="G52" s="1251"/>
      <c r="H52" s="1251"/>
      <c r="I52" s="1251"/>
      <c r="J52" s="1252"/>
      <c r="K52" s="63">
        <v>1013</v>
      </c>
      <c r="L52" s="64">
        <v>939</v>
      </c>
      <c r="M52" s="64">
        <v>954</v>
      </c>
      <c r="N52" s="64">
        <v>961</v>
      </c>
      <c r="O52" s="65">
        <v>963</v>
      </c>
      <c r="P52" s="48"/>
      <c r="Q52" s="48"/>
      <c r="R52" s="48"/>
      <c r="S52" s="48"/>
      <c r="T52" s="48"/>
      <c r="U52" s="48"/>
    </row>
    <row r="53" spans="1:21" ht="30.75" customHeight="1" thickBot="1" x14ac:dyDescent="0.2">
      <c r="A53" s="48"/>
      <c r="B53" s="1255" t="s">
        <v>587</v>
      </c>
      <c r="C53" s="1256"/>
      <c r="D53" s="67"/>
      <c r="E53" s="1257" t="s">
        <v>588</v>
      </c>
      <c r="F53" s="1257"/>
      <c r="G53" s="1257"/>
      <c r="H53" s="1257"/>
      <c r="I53" s="1257"/>
      <c r="J53" s="1258"/>
      <c r="K53" s="68">
        <v>212</v>
      </c>
      <c r="L53" s="69">
        <v>220</v>
      </c>
      <c r="M53" s="69">
        <v>246</v>
      </c>
      <c r="N53" s="69">
        <v>278</v>
      </c>
      <c r="O53" s="70">
        <v>315</v>
      </c>
      <c r="P53" s="48"/>
      <c r="Q53" s="48"/>
      <c r="R53" s="48"/>
      <c r="S53" s="48"/>
      <c r="T53" s="48"/>
      <c r="U53" s="48"/>
    </row>
    <row r="54" spans="1:21" ht="24" customHeight="1" x14ac:dyDescent="0.15">
      <c r="A54" s="48"/>
      <c r="B54" s="71" t="s">
        <v>589</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14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15">
      <c r="B57" s="1259" t="s">
        <v>15</v>
      </c>
      <c r="C57" s="1260"/>
      <c r="D57" s="1263" t="s">
        <v>16</v>
      </c>
      <c r="E57" s="1264"/>
      <c r="F57" s="1264"/>
      <c r="G57" s="1264"/>
      <c r="H57" s="1264"/>
      <c r="I57" s="1264"/>
      <c r="J57" s="1265"/>
      <c r="K57" s="82" t="s">
        <v>609</v>
      </c>
      <c r="L57" s="83" t="s">
        <v>610</v>
      </c>
      <c r="M57" s="83" t="s">
        <v>610</v>
      </c>
      <c r="N57" s="83" t="s">
        <v>610</v>
      </c>
      <c r="O57" s="84" t="s">
        <v>610</v>
      </c>
    </row>
    <row r="58" spans="1:21" ht="31.5" customHeight="1" thickBot="1" x14ac:dyDescent="0.2">
      <c r="B58" s="1261"/>
      <c r="C58" s="1262"/>
      <c r="D58" s="1266" t="s">
        <v>17</v>
      </c>
      <c r="E58" s="1267"/>
      <c r="F58" s="1267"/>
      <c r="G58" s="1267"/>
      <c r="H58" s="1267"/>
      <c r="I58" s="1267"/>
      <c r="J58" s="1268"/>
      <c r="K58" s="85" t="s">
        <v>610</v>
      </c>
      <c r="L58" s="86" t="s">
        <v>610</v>
      </c>
      <c r="M58" s="86" t="s">
        <v>610</v>
      </c>
      <c r="N58" s="86" t="s">
        <v>611</v>
      </c>
      <c r="O58" s="87" t="s">
        <v>610</v>
      </c>
    </row>
    <row r="59" spans="1:21" ht="24" customHeight="1" x14ac:dyDescent="0.15">
      <c r="B59" s="88"/>
      <c r="C59" s="88"/>
      <c r="D59" s="89" t="s">
        <v>18</v>
      </c>
      <c r="E59" s="90"/>
      <c r="F59" s="90"/>
      <c r="G59" s="90"/>
      <c r="H59" s="90"/>
      <c r="I59" s="90"/>
      <c r="J59" s="90"/>
      <c r="K59" s="90"/>
      <c r="L59" s="90"/>
      <c r="M59" s="90"/>
      <c r="N59" s="90"/>
      <c r="O59" s="90"/>
    </row>
    <row r="60" spans="1:21" ht="24" customHeight="1" x14ac:dyDescent="0.15">
      <c r="B60" s="91"/>
      <c r="C60" s="91"/>
      <c r="D60" s="89" t="s">
        <v>19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9CmWPvdUyj8/a8FJ8Mjpd7NjNBQUY97HBLImAQv5PS2qfJYp4Itv8BWxlatlgkzqeepytOyFHPoAQQ2cMwnfA==" saltValue="DIQQHtFAy6ZoeDaZ9fKY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548</v>
      </c>
      <c r="J40" s="99" t="s">
        <v>549</v>
      </c>
      <c r="K40" s="99" t="s">
        <v>550</v>
      </c>
      <c r="L40" s="99" t="s">
        <v>551</v>
      </c>
      <c r="M40" s="100" t="s">
        <v>552</v>
      </c>
    </row>
    <row r="41" spans="2:13" ht="27.75" customHeight="1" x14ac:dyDescent="0.15">
      <c r="B41" s="1269" t="s">
        <v>595</v>
      </c>
      <c r="C41" s="1270"/>
      <c r="D41" s="101"/>
      <c r="E41" s="1275" t="s">
        <v>20</v>
      </c>
      <c r="F41" s="1275"/>
      <c r="G41" s="1275"/>
      <c r="H41" s="1276"/>
      <c r="I41" s="102">
        <v>9785</v>
      </c>
      <c r="J41" s="103">
        <v>10434</v>
      </c>
      <c r="K41" s="103">
        <v>10401</v>
      </c>
      <c r="L41" s="103">
        <v>10157</v>
      </c>
      <c r="M41" s="104">
        <v>9894</v>
      </c>
    </row>
    <row r="42" spans="2:13" ht="27.75" customHeight="1" x14ac:dyDescent="0.15">
      <c r="B42" s="1271"/>
      <c r="C42" s="1272"/>
      <c r="D42" s="105"/>
      <c r="E42" s="1277" t="s">
        <v>21</v>
      </c>
      <c r="F42" s="1277"/>
      <c r="G42" s="1277"/>
      <c r="H42" s="1278"/>
      <c r="I42" s="106" t="s">
        <v>506</v>
      </c>
      <c r="J42" s="107" t="s">
        <v>506</v>
      </c>
      <c r="K42" s="107" t="s">
        <v>506</v>
      </c>
      <c r="L42" s="107" t="s">
        <v>506</v>
      </c>
      <c r="M42" s="108" t="s">
        <v>506</v>
      </c>
    </row>
    <row r="43" spans="2:13" ht="27.75" customHeight="1" x14ac:dyDescent="0.15">
      <c r="B43" s="1271"/>
      <c r="C43" s="1272"/>
      <c r="D43" s="105"/>
      <c r="E43" s="1277" t="s">
        <v>22</v>
      </c>
      <c r="F43" s="1277"/>
      <c r="G43" s="1277"/>
      <c r="H43" s="1278"/>
      <c r="I43" s="106">
        <v>5132</v>
      </c>
      <c r="J43" s="107">
        <v>5119</v>
      </c>
      <c r="K43" s="107">
        <v>4901</v>
      </c>
      <c r="L43" s="107">
        <v>4891</v>
      </c>
      <c r="M43" s="108">
        <v>5047</v>
      </c>
    </row>
    <row r="44" spans="2:13" ht="27.75" customHeight="1" x14ac:dyDescent="0.15">
      <c r="B44" s="1271"/>
      <c r="C44" s="1272"/>
      <c r="D44" s="105"/>
      <c r="E44" s="1277" t="s">
        <v>23</v>
      </c>
      <c r="F44" s="1277"/>
      <c r="G44" s="1277"/>
      <c r="H44" s="1278"/>
      <c r="I44" s="106" t="s">
        <v>506</v>
      </c>
      <c r="J44" s="107" t="s">
        <v>506</v>
      </c>
      <c r="K44" s="107" t="s">
        <v>506</v>
      </c>
      <c r="L44" s="107" t="s">
        <v>506</v>
      </c>
      <c r="M44" s="108" t="s">
        <v>506</v>
      </c>
    </row>
    <row r="45" spans="2:13" ht="27.75" customHeight="1" x14ac:dyDescent="0.15">
      <c r="B45" s="1271"/>
      <c r="C45" s="1272"/>
      <c r="D45" s="105"/>
      <c r="E45" s="1277" t="s">
        <v>24</v>
      </c>
      <c r="F45" s="1277"/>
      <c r="G45" s="1277"/>
      <c r="H45" s="1278"/>
      <c r="I45" s="106" t="s">
        <v>506</v>
      </c>
      <c r="J45" s="107" t="s">
        <v>506</v>
      </c>
      <c r="K45" s="107" t="s">
        <v>506</v>
      </c>
      <c r="L45" s="107" t="s">
        <v>506</v>
      </c>
      <c r="M45" s="108" t="s">
        <v>506</v>
      </c>
    </row>
    <row r="46" spans="2:13" ht="27.75" customHeight="1" x14ac:dyDescent="0.15">
      <c r="B46" s="1271"/>
      <c r="C46" s="1272"/>
      <c r="D46" s="109"/>
      <c r="E46" s="1277" t="s">
        <v>25</v>
      </c>
      <c r="F46" s="1277"/>
      <c r="G46" s="1277"/>
      <c r="H46" s="1278"/>
      <c r="I46" s="106">
        <v>11</v>
      </c>
      <c r="J46" s="107">
        <v>13</v>
      </c>
      <c r="K46" s="107" t="s">
        <v>506</v>
      </c>
      <c r="L46" s="107" t="s">
        <v>506</v>
      </c>
      <c r="M46" s="108">
        <v>5</v>
      </c>
    </row>
    <row r="47" spans="2:13" ht="27.75" customHeight="1" x14ac:dyDescent="0.15">
      <c r="B47" s="1271"/>
      <c r="C47" s="1272"/>
      <c r="D47" s="110"/>
      <c r="E47" s="1279" t="s">
        <v>596</v>
      </c>
      <c r="F47" s="1280"/>
      <c r="G47" s="1280"/>
      <c r="H47" s="1281"/>
      <c r="I47" s="106" t="s">
        <v>506</v>
      </c>
      <c r="J47" s="107" t="s">
        <v>506</v>
      </c>
      <c r="K47" s="107" t="s">
        <v>506</v>
      </c>
      <c r="L47" s="107" t="s">
        <v>506</v>
      </c>
      <c r="M47" s="108" t="s">
        <v>506</v>
      </c>
    </row>
    <row r="48" spans="2:13" ht="27.75" customHeight="1" x14ac:dyDescent="0.15">
      <c r="B48" s="1271"/>
      <c r="C48" s="1272"/>
      <c r="D48" s="105"/>
      <c r="E48" s="1277" t="s">
        <v>26</v>
      </c>
      <c r="F48" s="1277"/>
      <c r="G48" s="1277"/>
      <c r="H48" s="1278"/>
      <c r="I48" s="106" t="s">
        <v>506</v>
      </c>
      <c r="J48" s="107" t="s">
        <v>506</v>
      </c>
      <c r="K48" s="107" t="s">
        <v>506</v>
      </c>
      <c r="L48" s="107" t="s">
        <v>506</v>
      </c>
      <c r="M48" s="108" t="s">
        <v>506</v>
      </c>
    </row>
    <row r="49" spans="2:13" ht="27.75" customHeight="1" x14ac:dyDescent="0.15">
      <c r="B49" s="1273"/>
      <c r="C49" s="1274"/>
      <c r="D49" s="105"/>
      <c r="E49" s="1277" t="s">
        <v>27</v>
      </c>
      <c r="F49" s="1277"/>
      <c r="G49" s="1277"/>
      <c r="H49" s="1278"/>
      <c r="I49" s="106" t="s">
        <v>506</v>
      </c>
      <c r="J49" s="107" t="s">
        <v>506</v>
      </c>
      <c r="K49" s="107" t="s">
        <v>506</v>
      </c>
      <c r="L49" s="107" t="s">
        <v>506</v>
      </c>
      <c r="M49" s="108" t="s">
        <v>506</v>
      </c>
    </row>
    <row r="50" spans="2:13" ht="27.75" customHeight="1" x14ac:dyDescent="0.15">
      <c r="B50" s="1282" t="s">
        <v>28</v>
      </c>
      <c r="C50" s="1283"/>
      <c r="D50" s="111"/>
      <c r="E50" s="1277" t="s">
        <v>29</v>
      </c>
      <c r="F50" s="1277"/>
      <c r="G50" s="1277"/>
      <c r="H50" s="1278"/>
      <c r="I50" s="106">
        <v>3527</v>
      </c>
      <c r="J50" s="107">
        <v>2738</v>
      </c>
      <c r="K50" s="107">
        <v>2416</v>
      </c>
      <c r="L50" s="107">
        <v>2521</v>
      </c>
      <c r="M50" s="108">
        <v>2334</v>
      </c>
    </row>
    <row r="51" spans="2:13" ht="27.75" customHeight="1" x14ac:dyDescent="0.15">
      <c r="B51" s="1271"/>
      <c r="C51" s="1272"/>
      <c r="D51" s="105"/>
      <c r="E51" s="1277" t="s">
        <v>30</v>
      </c>
      <c r="F51" s="1277"/>
      <c r="G51" s="1277"/>
      <c r="H51" s="1278"/>
      <c r="I51" s="106">
        <v>1032</v>
      </c>
      <c r="J51" s="107">
        <v>916</v>
      </c>
      <c r="K51" s="107">
        <v>831</v>
      </c>
      <c r="L51" s="107">
        <v>771</v>
      </c>
      <c r="M51" s="108">
        <v>722</v>
      </c>
    </row>
    <row r="52" spans="2:13" ht="27.75" customHeight="1" x14ac:dyDescent="0.15">
      <c r="B52" s="1273"/>
      <c r="C52" s="1274"/>
      <c r="D52" s="105"/>
      <c r="E52" s="1277" t="s">
        <v>31</v>
      </c>
      <c r="F52" s="1277"/>
      <c r="G52" s="1277"/>
      <c r="H52" s="1278"/>
      <c r="I52" s="106">
        <v>11336</v>
      </c>
      <c r="J52" s="107">
        <v>11712</v>
      </c>
      <c r="K52" s="107">
        <v>11462</v>
      </c>
      <c r="L52" s="107">
        <v>11428</v>
      </c>
      <c r="M52" s="108">
        <v>11403</v>
      </c>
    </row>
    <row r="53" spans="2:13" ht="27.75" customHeight="1" thickBot="1" x14ac:dyDescent="0.2">
      <c r="B53" s="1284" t="s">
        <v>597</v>
      </c>
      <c r="C53" s="1285"/>
      <c r="D53" s="112"/>
      <c r="E53" s="1286" t="s">
        <v>32</v>
      </c>
      <c r="F53" s="1286"/>
      <c r="G53" s="1286"/>
      <c r="H53" s="1287"/>
      <c r="I53" s="113">
        <v>-968</v>
      </c>
      <c r="J53" s="114">
        <v>200</v>
      </c>
      <c r="K53" s="114">
        <v>593</v>
      </c>
      <c r="L53" s="114">
        <v>327</v>
      </c>
      <c r="M53" s="115">
        <v>487</v>
      </c>
    </row>
    <row r="54" spans="2:13" ht="27.75" customHeight="1" x14ac:dyDescent="0.15">
      <c r="B54" s="116" t="s">
        <v>33</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V5Lmp7XscZVxgW7zqJWF2t4FV5n00Q4USXfDasNmWXhkahggqXxmNNjFjVHEZ+dwGfRuN7GOh0zkdrfd8Ctw==" saltValue="gGWo9WYT7oFrmrLotsm3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34</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6" t="s">
        <v>35</v>
      </c>
      <c r="D55" s="1296"/>
      <c r="E55" s="1297"/>
      <c r="F55" s="127">
        <v>1362</v>
      </c>
      <c r="G55" s="127">
        <v>1272</v>
      </c>
      <c r="H55" s="128">
        <v>1223</v>
      </c>
    </row>
    <row r="56" spans="2:8" ht="52.5" customHeight="1" x14ac:dyDescent="0.15">
      <c r="B56" s="129"/>
      <c r="C56" s="1298" t="s">
        <v>36</v>
      </c>
      <c r="D56" s="1298"/>
      <c r="E56" s="1299"/>
      <c r="F56" s="130">
        <v>400</v>
      </c>
      <c r="G56" s="130">
        <v>400</v>
      </c>
      <c r="H56" s="131">
        <v>400</v>
      </c>
    </row>
    <row r="57" spans="2:8" ht="53.25" customHeight="1" x14ac:dyDescent="0.15">
      <c r="B57" s="129"/>
      <c r="C57" s="1300" t="s">
        <v>37</v>
      </c>
      <c r="D57" s="1300"/>
      <c r="E57" s="1301"/>
      <c r="F57" s="132">
        <v>644</v>
      </c>
      <c r="G57" s="132">
        <v>589</v>
      </c>
      <c r="H57" s="133">
        <v>451</v>
      </c>
    </row>
    <row r="58" spans="2:8" ht="45.75" customHeight="1" x14ac:dyDescent="0.15">
      <c r="B58" s="134"/>
      <c r="C58" s="1288" t="s">
        <v>598</v>
      </c>
      <c r="D58" s="1289"/>
      <c r="E58" s="1290"/>
      <c r="F58" s="135">
        <v>370</v>
      </c>
      <c r="G58" s="135">
        <v>261</v>
      </c>
      <c r="H58" s="136">
        <v>171</v>
      </c>
    </row>
    <row r="59" spans="2:8" ht="45.75" customHeight="1" x14ac:dyDescent="0.15">
      <c r="B59" s="134"/>
      <c r="C59" s="1288" t="s">
        <v>599</v>
      </c>
      <c r="D59" s="1289"/>
      <c r="E59" s="1290"/>
      <c r="F59" s="135">
        <v>125</v>
      </c>
      <c r="G59" s="135">
        <v>76</v>
      </c>
      <c r="H59" s="136">
        <v>86</v>
      </c>
    </row>
    <row r="60" spans="2:8" ht="45.75" customHeight="1" x14ac:dyDescent="0.15">
      <c r="B60" s="134"/>
      <c r="C60" s="1288" t="s">
        <v>600</v>
      </c>
      <c r="D60" s="1289"/>
      <c r="E60" s="1290"/>
      <c r="F60" s="135">
        <v>107</v>
      </c>
      <c r="G60" s="135">
        <v>81</v>
      </c>
      <c r="H60" s="136">
        <v>56</v>
      </c>
    </row>
    <row r="61" spans="2:8" ht="45.75" customHeight="1" x14ac:dyDescent="0.15">
      <c r="B61" s="134"/>
      <c r="C61" s="1288" t="s">
        <v>601</v>
      </c>
      <c r="D61" s="1289"/>
      <c r="E61" s="1290"/>
      <c r="F61" s="135">
        <v>33</v>
      </c>
      <c r="G61" s="135">
        <v>36</v>
      </c>
      <c r="H61" s="136">
        <v>38</v>
      </c>
    </row>
    <row r="62" spans="2:8" ht="45.75" customHeight="1" thickBot="1" x14ac:dyDescent="0.2">
      <c r="B62" s="137"/>
      <c r="C62" s="1291" t="s">
        <v>602</v>
      </c>
      <c r="D62" s="1292"/>
      <c r="E62" s="1293"/>
      <c r="F62" s="138">
        <v>66</v>
      </c>
      <c r="G62" s="138">
        <v>66</v>
      </c>
      <c r="H62" s="139">
        <v>36</v>
      </c>
    </row>
    <row r="63" spans="2:8" ht="52.5" customHeight="1" thickBot="1" x14ac:dyDescent="0.2">
      <c r="B63" s="140"/>
      <c r="C63" s="1294" t="s">
        <v>38</v>
      </c>
      <c r="D63" s="1294"/>
      <c r="E63" s="1295"/>
      <c r="F63" s="141">
        <v>2406</v>
      </c>
      <c r="G63" s="141">
        <v>2261</v>
      </c>
      <c r="H63" s="142">
        <v>2074</v>
      </c>
    </row>
    <row r="64" spans="2:8" ht="15" customHeight="1" x14ac:dyDescent="0.15"/>
    <row r="65" ht="0" hidden="1" customHeight="1" x14ac:dyDescent="0.15"/>
    <row r="66" ht="0" hidden="1" customHeight="1" x14ac:dyDescent="0.15"/>
  </sheetData>
  <sheetProtection algorithmName="SHA-512" hashValue="bvoDsX/ADLhXwips5bWmSOIH4V/YW3VXAoofPtk5SC8zB59bLkOm3y+Ke4JLkIC03bXIX57S3jDpuXtwA4tQ1w==" saltValue="dK/GD9fUMyrrwWuLWuwR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1" zoomScale="70" zoomScaleNormal="70" zoomScaleSheetLayoutView="55" workbookViewId="0">
      <selection activeCell="CC38" sqref="CC3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5" t="s">
        <v>621</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4"/>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4"/>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4"/>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4"/>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622</v>
      </c>
    </row>
    <row r="50" spans="1:109" x14ac:dyDescent="0.15">
      <c r="B50" s="394"/>
      <c r="G50" s="1302"/>
      <c r="H50" s="1302"/>
      <c r="I50" s="1302"/>
      <c r="J50" s="1302"/>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08" t="s">
        <v>548</v>
      </c>
      <c r="BQ50" s="1308"/>
      <c r="BR50" s="1308"/>
      <c r="BS50" s="1308"/>
      <c r="BT50" s="1308"/>
      <c r="BU50" s="1308"/>
      <c r="BV50" s="1308"/>
      <c r="BW50" s="1308"/>
      <c r="BX50" s="1308" t="s">
        <v>549</v>
      </c>
      <c r="BY50" s="1308"/>
      <c r="BZ50" s="1308"/>
      <c r="CA50" s="1308"/>
      <c r="CB50" s="1308"/>
      <c r="CC50" s="1308"/>
      <c r="CD50" s="1308"/>
      <c r="CE50" s="1308"/>
      <c r="CF50" s="1308" t="s">
        <v>550</v>
      </c>
      <c r="CG50" s="1308"/>
      <c r="CH50" s="1308"/>
      <c r="CI50" s="1308"/>
      <c r="CJ50" s="1308"/>
      <c r="CK50" s="1308"/>
      <c r="CL50" s="1308"/>
      <c r="CM50" s="1308"/>
      <c r="CN50" s="1308" t="s">
        <v>551</v>
      </c>
      <c r="CO50" s="1308"/>
      <c r="CP50" s="1308"/>
      <c r="CQ50" s="1308"/>
      <c r="CR50" s="1308"/>
      <c r="CS50" s="1308"/>
      <c r="CT50" s="1308"/>
      <c r="CU50" s="1308"/>
      <c r="CV50" s="1308" t="s">
        <v>552</v>
      </c>
      <c r="CW50" s="1308"/>
      <c r="CX50" s="1308"/>
      <c r="CY50" s="1308"/>
      <c r="CZ50" s="1308"/>
      <c r="DA50" s="1308"/>
      <c r="DB50" s="1308"/>
      <c r="DC50" s="1308"/>
    </row>
    <row r="51" spans="1:109" ht="13.5" customHeight="1" x14ac:dyDescent="0.15">
      <c r="B51" s="394"/>
      <c r="G51" s="1319"/>
      <c r="H51" s="1319"/>
      <c r="I51" s="1324"/>
      <c r="J51" s="1324"/>
      <c r="K51" s="1309"/>
      <c r="L51" s="1309"/>
      <c r="M51" s="1309"/>
      <c r="N51" s="1309"/>
      <c r="AM51" s="403"/>
      <c r="AN51" s="1307" t="s">
        <v>623</v>
      </c>
      <c r="AO51" s="1307"/>
      <c r="AP51" s="1307"/>
      <c r="AQ51" s="1307"/>
      <c r="AR51" s="1307"/>
      <c r="AS51" s="1307"/>
      <c r="AT51" s="1307"/>
      <c r="AU51" s="1307"/>
      <c r="AV51" s="1307"/>
      <c r="AW51" s="1307"/>
      <c r="AX51" s="1307"/>
      <c r="AY51" s="1307"/>
      <c r="AZ51" s="1307"/>
      <c r="BA51" s="1307"/>
      <c r="BB51" s="1307" t="s">
        <v>624</v>
      </c>
      <c r="BC51" s="1307"/>
      <c r="BD51" s="1307"/>
      <c r="BE51" s="1307"/>
      <c r="BF51" s="1307"/>
      <c r="BG51" s="1307"/>
      <c r="BH51" s="1307"/>
      <c r="BI51" s="1307"/>
      <c r="BJ51" s="1307"/>
      <c r="BK51" s="1307"/>
      <c r="BL51" s="1307"/>
      <c r="BM51" s="1307"/>
      <c r="BN51" s="1307"/>
      <c r="BO51" s="1307"/>
      <c r="BP51" s="1323"/>
      <c r="BQ51" s="1304"/>
      <c r="BR51" s="1304"/>
      <c r="BS51" s="1304"/>
      <c r="BT51" s="1304"/>
      <c r="BU51" s="1304"/>
      <c r="BV51" s="1304"/>
      <c r="BW51" s="1304"/>
      <c r="BX51" s="1304">
        <v>3.2</v>
      </c>
      <c r="BY51" s="1304"/>
      <c r="BZ51" s="1304"/>
      <c r="CA51" s="1304"/>
      <c r="CB51" s="1304"/>
      <c r="CC51" s="1304"/>
      <c r="CD51" s="1304"/>
      <c r="CE51" s="1304"/>
      <c r="CF51" s="1304">
        <v>9.6</v>
      </c>
      <c r="CG51" s="1304"/>
      <c r="CH51" s="1304"/>
      <c r="CI51" s="1304"/>
      <c r="CJ51" s="1304"/>
      <c r="CK51" s="1304"/>
      <c r="CL51" s="1304"/>
      <c r="CM51" s="1304"/>
      <c r="CN51" s="1304">
        <v>5.2</v>
      </c>
      <c r="CO51" s="1304"/>
      <c r="CP51" s="1304"/>
      <c r="CQ51" s="1304"/>
      <c r="CR51" s="1304"/>
      <c r="CS51" s="1304"/>
      <c r="CT51" s="1304"/>
      <c r="CU51" s="1304"/>
      <c r="CV51" s="1304">
        <v>7.7</v>
      </c>
      <c r="CW51" s="1304"/>
      <c r="CX51" s="1304"/>
      <c r="CY51" s="1304"/>
      <c r="CZ51" s="1304"/>
      <c r="DA51" s="1304"/>
      <c r="DB51" s="1304"/>
      <c r="DC51" s="1304"/>
    </row>
    <row r="52" spans="1:109" x14ac:dyDescent="0.15">
      <c r="B52" s="394"/>
      <c r="G52" s="1319"/>
      <c r="H52" s="1319"/>
      <c r="I52" s="1324"/>
      <c r="J52" s="1324"/>
      <c r="K52" s="1309"/>
      <c r="L52" s="1309"/>
      <c r="M52" s="1309"/>
      <c r="N52" s="1309"/>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9"/>
      <c r="H53" s="1319"/>
      <c r="I53" s="1302"/>
      <c r="J53" s="1302"/>
      <c r="K53" s="1309"/>
      <c r="L53" s="1309"/>
      <c r="M53" s="1309"/>
      <c r="N53" s="1309"/>
      <c r="AM53" s="403"/>
      <c r="AN53" s="1307"/>
      <c r="AO53" s="1307"/>
      <c r="AP53" s="1307"/>
      <c r="AQ53" s="1307"/>
      <c r="AR53" s="1307"/>
      <c r="AS53" s="1307"/>
      <c r="AT53" s="1307"/>
      <c r="AU53" s="1307"/>
      <c r="AV53" s="1307"/>
      <c r="AW53" s="1307"/>
      <c r="AX53" s="1307"/>
      <c r="AY53" s="1307"/>
      <c r="AZ53" s="1307"/>
      <c r="BA53" s="1307"/>
      <c r="BB53" s="1307" t="s">
        <v>625</v>
      </c>
      <c r="BC53" s="1307"/>
      <c r="BD53" s="1307"/>
      <c r="BE53" s="1307"/>
      <c r="BF53" s="1307"/>
      <c r="BG53" s="1307"/>
      <c r="BH53" s="1307"/>
      <c r="BI53" s="1307"/>
      <c r="BJ53" s="1307"/>
      <c r="BK53" s="1307"/>
      <c r="BL53" s="1307"/>
      <c r="BM53" s="1307"/>
      <c r="BN53" s="1307"/>
      <c r="BO53" s="1307"/>
      <c r="BP53" s="1323"/>
      <c r="BQ53" s="1304"/>
      <c r="BR53" s="1304"/>
      <c r="BS53" s="1304"/>
      <c r="BT53" s="1304"/>
      <c r="BU53" s="1304"/>
      <c r="BV53" s="1304"/>
      <c r="BW53" s="1304"/>
      <c r="BX53" s="1304">
        <v>51.3</v>
      </c>
      <c r="BY53" s="1304"/>
      <c r="BZ53" s="1304"/>
      <c r="CA53" s="1304"/>
      <c r="CB53" s="1304"/>
      <c r="CC53" s="1304"/>
      <c r="CD53" s="1304"/>
      <c r="CE53" s="1304"/>
      <c r="CF53" s="1304">
        <v>55.8</v>
      </c>
      <c r="CG53" s="1304"/>
      <c r="CH53" s="1304"/>
      <c r="CI53" s="1304"/>
      <c r="CJ53" s="1304"/>
      <c r="CK53" s="1304"/>
      <c r="CL53" s="1304"/>
      <c r="CM53" s="1304"/>
      <c r="CN53" s="1304">
        <v>56</v>
      </c>
      <c r="CO53" s="1304"/>
      <c r="CP53" s="1304"/>
      <c r="CQ53" s="1304"/>
      <c r="CR53" s="1304"/>
      <c r="CS53" s="1304"/>
      <c r="CT53" s="1304"/>
      <c r="CU53" s="1304"/>
      <c r="CV53" s="1304">
        <v>57.4</v>
      </c>
      <c r="CW53" s="1304"/>
      <c r="CX53" s="1304"/>
      <c r="CY53" s="1304"/>
      <c r="CZ53" s="1304"/>
      <c r="DA53" s="1304"/>
      <c r="DB53" s="1304"/>
      <c r="DC53" s="1304"/>
    </row>
    <row r="54" spans="1:109" x14ac:dyDescent="0.15">
      <c r="A54" s="402"/>
      <c r="B54" s="394"/>
      <c r="G54" s="1319"/>
      <c r="H54" s="1319"/>
      <c r="I54" s="1302"/>
      <c r="J54" s="1302"/>
      <c r="K54" s="1309"/>
      <c r="L54" s="1309"/>
      <c r="M54" s="1309"/>
      <c r="N54" s="1309"/>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02"/>
      <c r="H55" s="1302"/>
      <c r="I55" s="1302"/>
      <c r="J55" s="1302"/>
      <c r="K55" s="1309"/>
      <c r="L55" s="1309"/>
      <c r="M55" s="1309"/>
      <c r="N55" s="1309"/>
      <c r="AN55" s="1308" t="s">
        <v>626</v>
      </c>
      <c r="AO55" s="1308"/>
      <c r="AP55" s="1308"/>
      <c r="AQ55" s="1308"/>
      <c r="AR55" s="1308"/>
      <c r="AS55" s="1308"/>
      <c r="AT55" s="1308"/>
      <c r="AU55" s="1308"/>
      <c r="AV55" s="1308"/>
      <c r="AW55" s="1308"/>
      <c r="AX55" s="1308"/>
      <c r="AY55" s="1308"/>
      <c r="AZ55" s="1308"/>
      <c r="BA55" s="1308"/>
      <c r="BB55" s="1307" t="s">
        <v>624</v>
      </c>
      <c r="BC55" s="1307"/>
      <c r="BD55" s="1307"/>
      <c r="BE55" s="1307"/>
      <c r="BF55" s="1307"/>
      <c r="BG55" s="1307"/>
      <c r="BH55" s="1307"/>
      <c r="BI55" s="1307"/>
      <c r="BJ55" s="1307"/>
      <c r="BK55" s="1307"/>
      <c r="BL55" s="1307"/>
      <c r="BM55" s="1307"/>
      <c r="BN55" s="1307"/>
      <c r="BO55" s="1307"/>
      <c r="BP55" s="1323"/>
      <c r="BQ55" s="1304"/>
      <c r="BR55" s="1304"/>
      <c r="BS55" s="1304"/>
      <c r="BT55" s="1304"/>
      <c r="BU55" s="1304"/>
      <c r="BV55" s="1304"/>
      <c r="BW55" s="1304"/>
      <c r="BX55" s="1304">
        <v>13</v>
      </c>
      <c r="BY55" s="1304"/>
      <c r="BZ55" s="1304"/>
      <c r="CA55" s="1304"/>
      <c r="CB55" s="1304"/>
      <c r="CC55" s="1304"/>
      <c r="CD55" s="1304"/>
      <c r="CE55" s="1304"/>
      <c r="CF55" s="1304">
        <v>21</v>
      </c>
      <c r="CG55" s="1304"/>
      <c r="CH55" s="1304"/>
      <c r="CI55" s="1304"/>
      <c r="CJ55" s="1304"/>
      <c r="CK55" s="1304"/>
      <c r="CL55" s="1304"/>
      <c r="CM55" s="1304"/>
      <c r="CN55" s="1304">
        <v>20.2</v>
      </c>
      <c r="CO55" s="1304"/>
      <c r="CP55" s="1304"/>
      <c r="CQ55" s="1304"/>
      <c r="CR55" s="1304"/>
      <c r="CS55" s="1304"/>
      <c r="CT55" s="1304"/>
      <c r="CU55" s="1304"/>
      <c r="CV55" s="1304">
        <v>18.3</v>
      </c>
      <c r="CW55" s="1304"/>
      <c r="CX55" s="1304"/>
      <c r="CY55" s="1304"/>
      <c r="CZ55" s="1304"/>
      <c r="DA55" s="1304"/>
      <c r="DB55" s="1304"/>
      <c r="DC55" s="1304"/>
    </row>
    <row r="56" spans="1:109" x14ac:dyDescent="0.15">
      <c r="A56" s="402"/>
      <c r="B56" s="394"/>
      <c r="G56" s="1302"/>
      <c r="H56" s="1302"/>
      <c r="I56" s="1302"/>
      <c r="J56" s="1302"/>
      <c r="K56" s="1309"/>
      <c r="L56" s="1309"/>
      <c r="M56" s="1309"/>
      <c r="N56" s="1309"/>
      <c r="AN56" s="1308"/>
      <c r="AO56" s="1308"/>
      <c r="AP56" s="1308"/>
      <c r="AQ56" s="1308"/>
      <c r="AR56" s="1308"/>
      <c r="AS56" s="1308"/>
      <c r="AT56" s="1308"/>
      <c r="AU56" s="1308"/>
      <c r="AV56" s="1308"/>
      <c r="AW56" s="1308"/>
      <c r="AX56" s="1308"/>
      <c r="AY56" s="1308"/>
      <c r="AZ56" s="1308"/>
      <c r="BA56" s="1308"/>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02"/>
      <c r="H57" s="1302"/>
      <c r="I57" s="1305"/>
      <c r="J57" s="1305"/>
      <c r="K57" s="1309"/>
      <c r="L57" s="1309"/>
      <c r="M57" s="1309"/>
      <c r="N57" s="1309"/>
      <c r="AM57" s="387"/>
      <c r="AN57" s="1308"/>
      <c r="AO57" s="1308"/>
      <c r="AP57" s="1308"/>
      <c r="AQ57" s="1308"/>
      <c r="AR57" s="1308"/>
      <c r="AS57" s="1308"/>
      <c r="AT57" s="1308"/>
      <c r="AU57" s="1308"/>
      <c r="AV57" s="1308"/>
      <c r="AW57" s="1308"/>
      <c r="AX57" s="1308"/>
      <c r="AY57" s="1308"/>
      <c r="AZ57" s="1308"/>
      <c r="BA57" s="1308"/>
      <c r="BB57" s="1307" t="s">
        <v>625</v>
      </c>
      <c r="BC57" s="1307"/>
      <c r="BD57" s="1307"/>
      <c r="BE57" s="1307"/>
      <c r="BF57" s="1307"/>
      <c r="BG57" s="1307"/>
      <c r="BH57" s="1307"/>
      <c r="BI57" s="1307"/>
      <c r="BJ57" s="1307"/>
      <c r="BK57" s="1307"/>
      <c r="BL57" s="1307"/>
      <c r="BM57" s="1307"/>
      <c r="BN57" s="1307"/>
      <c r="BO57" s="1307"/>
      <c r="BP57" s="1323"/>
      <c r="BQ57" s="1304"/>
      <c r="BR57" s="1304"/>
      <c r="BS57" s="1304"/>
      <c r="BT57" s="1304"/>
      <c r="BU57" s="1304"/>
      <c r="BV57" s="1304"/>
      <c r="BW57" s="1304"/>
      <c r="BX57" s="1304">
        <v>53.4</v>
      </c>
      <c r="BY57" s="1304"/>
      <c r="BZ57" s="1304"/>
      <c r="CA57" s="1304"/>
      <c r="CB57" s="1304"/>
      <c r="CC57" s="1304"/>
      <c r="CD57" s="1304"/>
      <c r="CE57" s="1304"/>
      <c r="CF57" s="1304">
        <v>56.1</v>
      </c>
      <c r="CG57" s="1304"/>
      <c r="CH57" s="1304"/>
      <c r="CI57" s="1304"/>
      <c r="CJ57" s="1304"/>
      <c r="CK57" s="1304"/>
      <c r="CL57" s="1304"/>
      <c r="CM57" s="1304"/>
      <c r="CN57" s="1304">
        <v>58.1</v>
      </c>
      <c r="CO57" s="1304"/>
      <c r="CP57" s="1304"/>
      <c r="CQ57" s="1304"/>
      <c r="CR57" s="1304"/>
      <c r="CS57" s="1304"/>
      <c r="CT57" s="1304"/>
      <c r="CU57" s="1304"/>
      <c r="CV57" s="1304">
        <v>59.1</v>
      </c>
      <c r="CW57" s="1304"/>
      <c r="CX57" s="1304"/>
      <c r="CY57" s="1304"/>
      <c r="CZ57" s="1304"/>
      <c r="DA57" s="1304"/>
      <c r="DB57" s="1304"/>
      <c r="DC57" s="1304"/>
      <c r="DD57" s="407"/>
      <c r="DE57" s="406"/>
    </row>
    <row r="58" spans="1:109" s="402" customFormat="1" x14ac:dyDescent="0.15">
      <c r="A58" s="387"/>
      <c r="B58" s="406"/>
      <c r="G58" s="1302"/>
      <c r="H58" s="1302"/>
      <c r="I58" s="1305"/>
      <c r="J58" s="1305"/>
      <c r="K58" s="1309"/>
      <c r="L58" s="1309"/>
      <c r="M58" s="1309"/>
      <c r="N58" s="1309"/>
      <c r="AM58" s="387"/>
      <c r="AN58" s="1308"/>
      <c r="AO58" s="1308"/>
      <c r="AP58" s="1308"/>
      <c r="AQ58" s="1308"/>
      <c r="AR58" s="1308"/>
      <c r="AS58" s="1308"/>
      <c r="AT58" s="1308"/>
      <c r="AU58" s="1308"/>
      <c r="AV58" s="1308"/>
      <c r="AW58" s="1308"/>
      <c r="AX58" s="1308"/>
      <c r="AY58" s="1308"/>
      <c r="AZ58" s="1308"/>
      <c r="BA58" s="1308"/>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627</v>
      </c>
    </row>
    <row r="64" spans="1:109" x14ac:dyDescent="0.15">
      <c r="B64" s="394"/>
      <c r="G64" s="401"/>
      <c r="I64" s="414"/>
      <c r="J64" s="414"/>
      <c r="K64" s="414"/>
      <c r="L64" s="414"/>
      <c r="M64" s="414"/>
      <c r="N64" s="415"/>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0" t="s">
        <v>628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622</v>
      </c>
    </row>
    <row r="72" spans="2:107" x14ac:dyDescent="0.15">
      <c r="B72" s="394"/>
      <c r="G72" s="1302"/>
      <c r="H72" s="1302"/>
      <c r="I72" s="1302"/>
      <c r="J72" s="1302"/>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08" t="s">
        <v>548</v>
      </c>
      <c r="BQ72" s="1308"/>
      <c r="BR72" s="1308"/>
      <c r="BS72" s="1308"/>
      <c r="BT72" s="1308"/>
      <c r="BU72" s="1308"/>
      <c r="BV72" s="1308"/>
      <c r="BW72" s="1308"/>
      <c r="BX72" s="1308" t="s">
        <v>549</v>
      </c>
      <c r="BY72" s="1308"/>
      <c r="BZ72" s="1308"/>
      <c r="CA72" s="1308"/>
      <c r="CB72" s="1308"/>
      <c r="CC72" s="1308"/>
      <c r="CD72" s="1308"/>
      <c r="CE72" s="1308"/>
      <c r="CF72" s="1308" t="s">
        <v>550</v>
      </c>
      <c r="CG72" s="1308"/>
      <c r="CH72" s="1308"/>
      <c r="CI72" s="1308"/>
      <c r="CJ72" s="1308"/>
      <c r="CK72" s="1308"/>
      <c r="CL72" s="1308"/>
      <c r="CM72" s="1308"/>
      <c r="CN72" s="1308" t="s">
        <v>551</v>
      </c>
      <c r="CO72" s="1308"/>
      <c r="CP72" s="1308"/>
      <c r="CQ72" s="1308"/>
      <c r="CR72" s="1308"/>
      <c r="CS72" s="1308"/>
      <c r="CT72" s="1308"/>
      <c r="CU72" s="1308"/>
      <c r="CV72" s="1308" t="s">
        <v>552</v>
      </c>
      <c r="CW72" s="1308"/>
      <c r="CX72" s="1308"/>
      <c r="CY72" s="1308"/>
      <c r="CZ72" s="1308"/>
      <c r="DA72" s="1308"/>
      <c r="DB72" s="1308"/>
      <c r="DC72" s="1308"/>
    </row>
    <row r="73" spans="2:107" x14ac:dyDescent="0.15">
      <c r="B73" s="394"/>
      <c r="G73" s="1319"/>
      <c r="H73" s="1319"/>
      <c r="I73" s="1319"/>
      <c r="J73" s="1319"/>
      <c r="K73" s="1303"/>
      <c r="L73" s="1303"/>
      <c r="M73" s="1303"/>
      <c r="N73" s="1303"/>
      <c r="AM73" s="403"/>
      <c r="AN73" s="1307" t="s">
        <v>623</v>
      </c>
      <c r="AO73" s="1307"/>
      <c r="AP73" s="1307"/>
      <c r="AQ73" s="1307"/>
      <c r="AR73" s="1307"/>
      <c r="AS73" s="1307"/>
      <c r="AT73" s="1307"/>
      <c r="AU73" s="1307"/>
      <c r="AV73" s="1307"/>
      <c r="AW73" s="1307"/>
      <c r="AX73" s="1307"/>
      <c r="AY73" s="1307"/>
      <c r="AZ73" s="1307"/>
      <c r="BA73" s="1307"/>
      <c r="BB73" s="1307" t="s">
        <v>624</v>
      </c>
      <c r="BC73" s="1307"/>
      <c r="BD73" s="1307"/>
      <c r="BE73" s="1307"/>
      <c r="BF73" s="1307"/>
      <c r="BG73" s="1307"/>
      <c r="BH73" s="1307"/>
      <c r="BI73" s="1307"/>
      <c r="BJ73" s="1307"/>
      <c r="BK73" s="1307"/>
      <c r="BL73" s="1307"/>
      <c r="BM73" s="1307"/>
      <c r="BN73" s="1307"/>
      <c r="BO73" s="1307"/>
      <c r="BP73" s="1304"/>
      <c r="BQ73" s="1304"/>
      <c r="BR73" s="1304"/>
      <c r="BS73" s="1304"/>
      <c r="BT73" s="1304"/>
      <c r="BU73" s="1304"/>
      <c r="BV73" s="1304"/>
      <c r="BW73" s="1304"/>
      <c r="BX73" s="1304">
        <v>3.2</v>
      </c>
      <c r="BY73" s="1304"/>
      <c r="BZ73" s="1304"/>
      <c r="CA73" s="1304"/>
      <c r="CB73" s="1304"/>
      <c r="CC73" s="1304"/>
      <c r="CD73" s="1304"/>
      <c r="CE73" s="1304"/>
      <c r="CF73" s="1304">
        <v>9.6</v>
      </c>
      <c r="CG73" s="1304"/>
      <c r="CH73" s="1304"/>
      <c r="CI73" s="1304"/>
      <c r="CJ73" s="1304"/>
      <c r="CK73" s="1304"/>
      <c r="CL73" s="1304"/>
      <c r="CM73" s="1304"/>
      <c r="CN73" s="1304">
        <v>5.2</v>
      </c>
      <c r="CO73" s="1304"/>
      <c r="CP73" s="1304"/>
      <c r="CQ73" s="1304"/>
      <c r="CR73" s="1304"/>
      <c r="CS73" s="1304"/>
      <c r="CT73" s="1304"/>
      <c r="CU73" s="1304"/>
      <c r="CV73" s="1304">
        <v>7.7</v>
      </c>
      <c r="CW73" s="1304"/>
      <c r="CX73" s="1304"/>
      <c r="CY73" s="1304"/>
      <c r="CZ73" s="1304"/>
      <c r="DA73" s="1304"/>
      <c r="DB73" s="1304"/>
      <c r="DC73" s="1304"/>
    </row>
    <row r="74" spans="2:107" x14ac:dyDescent="0.15">
      <c r="B74" s="394"/>
      <c r="G74" s="1319"/>
      <c r="H74" s="1319"/>
      <c r="I74" s="1319"/>
      <c r="J74" s="1319"/>
      <c r="K74" s="1303"/>
      <c r="L74" s="1303"/>
      <c r="M74" s="1303"/>
      <c r="N74" s="1303"/>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9"/>
      <c r="H75" s="1319"/>
      <c r="I75" s="1302"/>
      <c r="J75" s="1302"/>
      <c r="K75" s="1309"/>
      <c r="L75" s="1309"/>
      <c r="M75" s="1309"/>
      <c r="N75" s="1309"/>
      <c r="AM75" s="403"/>
      <c r="AN75" s="1307"/>
      <c r="AO75" s="1307"/>
      <c r="AP75" s="1307"/>
      <c r="AQ75" s="1307"/>
      <c r="AR75" s="1307"/>
      <c r="AS75" s="1307"/>
      <c r="AT75" s="1307"/>
      <c r="AU75" s="1307"/>
      <c r="AV75" s="1307"/>
      <c r="AW75" s="1307"/>
      <c r="AX75" s="1307"/>
      <c r="AY75" s="1307"/>
      <c r="AZ75" s="1307"/>
      <c r="BA75" s="1307"/>
      <c r="BB75" s="1307" t="s">
        <v>629</v>
      </c>
      <c r="BC75" s="1307"/>
      <c r="BD75" s="1307"/>
      <c r="BE75" s="1307"/>
      <c r="BF75" s="1307"/>
      <c r="BG75" s="1307"/>
      <c r="BH75" s="1307"/>
      <c r="BI75" s="1307"/>
      <c r="BJ75" s="1307"/>
      <c r="BK75" s="1307"/>
      <c r="BL75" s="1307"/>
      <c r="BM75" s="1307"/>
      <c r="BN75" s="1307"/>
      <c r="BO75" s="1307"/>
      <c r="BP75" s="1304">
        <v>3.7</v>
      </c>
      <c r="BQ75" s="1304"/>
      <c r="BR75" s="1304"/>
      <c r="BS75" s="1304"/>
      <c r="BT75" s="1304"/>
      <c r="BU75" s="1304"/>
      <c r="BV75" s="1304"/>
      <c r="BW75" s="1304"/>
      <c r="BX75" s="1304">
        <v>3.7</v>
      </c>
      <c r="BY75" s="1304"/>
      <c r="BZ75" s="1304"/>
      <c r="CA75" s="1304"/>
      <c r="CB75" s="1304"/>
      <c r="CC75" s="1304"/>
      <c r="CD75" s="1304"/>
      <c r="CE75" s="1304"/>
      <c r="CF75" s="1304">
        <v>3.6</v>
      </c>
      <c r="CG75" s="1304"/>
      <c r="CH75" s="1304"/>
      <c r="CI75" s="1304"/>
      <c r="CJ75" s="1304"/>
      <c r="CK75" s="1304"/>
      <c r="CL75" s="1304"/>
      <c r="CM75" s="1304"/>
      <c r="CN75" s="1304">
        <v>4</v>
      </c>
      <c r="CO75" s="1304"/>
      <c r="CP75" s="1304"/>
      <c r="CQ75" s="1304"/>
      <c r="CR75" s="1304"/>
      <c r="CS75" s="1304"/>
      <c r="CT75" s="1304"/>
      <c r="CU75" s="1304"/>
      <c r="CV75" s="1304">
        <v>4.5</v>
      </c>
      <c r="CW75" s="1304"/>
      <c r="CX75" s="1304"/>
      <c r="CY75" s="1304"/>
      <c r="CZ75" s="1304"/>
      <c r="DA75" s="1304"/>
      <c r="DB75" s="1304"/>
      <c r="DC75" s="1304"/>
    </row>
    <row r="76" spans="2:107" x14ac:dyDescent="0.15">
      <c r="B76" s="394"/>
      <c r="G76" s="1319"/>
      <c r="H76" s="1319"/>
      <c r="I76" s="1302"/>
      <c r="J76" s="1302"/>
      <c r="K76" s="1309"/>
      <c r="L76" s="1309"/>
      <c r="M76" s="1309"/>
      <c r="N76" s="1309"/>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02"/>
      <c r="H77" s="1302"/>
      <c r="I77" s="1302"/>
      <c r="J77" s="1302"/>
      <c r="K77" s="1303"/>
      <c r="L77" s="1303"/>
      <c r="M77" s="1303"/>
      <c r="N77" s="1303"/>
      <c r="AN77" s="1308" t="s">
        <v>626</v>
      </c>
      <c r="AO77" s="1308"/>
      <c r="AP77" s="1308"/>
      <c r="AQ77" s="1308"/>
      <c r="AR77" s="1308"/>
      <c r="AS77" s="1308"/>
      <c r="AT77" s="1308"/>
      <c r="AU77" s="1308"/>
      <c r="AV77" s="1308"/>
      <c r="AW77" s="1308"/>
      <c r="AX77" s="1308"/>
      <c r="AY77" s="1308"/>
      <c r="AZ77" s="1308"/>
      <c r="BA77" s="1308"/>
      <c r="BB77" s="1307" t="s">
        <v>624</v>
      </c>
      <c r="BC77" s="1307"/>
      <c r="BD77" s="1307"/>
      <c r="BE77" s="1307"/>
      <c r="BF77" s="1307"/>
      <c r="BG77" s="1307"/>
      <c r="BH77" s="1307"/>
      <c r="BI77" s="1307"/>
      <c r="BJ77" s="1307"/>
      <c r="BK77" s="1307"/>
      <c r="BL77" s="1307"/>
      <c r="BM77" s="1307"/>
      <c r="BN77" s="1307"/>
      <c r="BO77" s="1307"/>
      <c r="BP77" s="1304">
        <v>20.3</v>
      </c>
      <c r="BQ77" s="1304"/>
      <c r="BR77" s="1304"/>
      <c r="BS77" s="1304"/>
      <c r="BT77" s="1304"/>
      <c r="BU77" s="1304"/>
      <c r="BV77" s="1304"/>
      <c r="BW77" s="1304"/>
      <c r="BX77" s="1304">
        <v>13</v>
      </c>
      <c r="BY77" s="1304"/>
      <c r="BZ77" s="1304"/>
      <c r="CA77" s="1304"/>
      <c r="CB77" s="1304"/>
      <c r="CC77" s="1304"/>
      <c r="CD77" s="1304"/>
      <c r="CE77" s="1304"/>
      <c r="CF77" s="1304">
        <v>21</v>
      </c>
      <c r="CG77" s="1304"/>
      <c r="CH77" s="1304"/>
      <c r="CI77" s="1304"/>
      <c r="CJ77" s="1304"/>
      <c r="CK77" s="1304"/>
      <c r="CL77" s="1304"/>
      <c r="CM77" s="1304"/>
      <c r="CN77" s="1304">
        <v>20.2</v>
      </c>
      <c r="CO77" s="1304"/>
      <c r="CP77" s="1304"/>
      <c r="CQ77" s="1304"/>
      <c r="CR77" s="1304"/>
      <c r="CS77" s="1304"/>
      <c r="CT77" s="1304"/>
      <c r="CU77" s="1304"/>
      <c r="CV77" s="1304">
        <v>18.3</v>
      </c>
      <c r="CW77" s="1304"/>
      <c r="CX77" s="1304"/>
      <c r="CY77" s="1304"/>
      <c r="CZ77" s="1304"/>
      <c r="DA77" s="1304"/>
      <c r="DB77" s="1304"/>
      <c r="DC77" s="1304"/>
    </row>
    <row r="78" spans="2:107" x14ac:dyDescent="0.15">
      <c r="B78" s="394"/>
      <c r="G78" s="1302"/>
      <c r="H78" s="1302"/>
      <c r="I78" s="1302"/>
      <c r="J78" s="1302"/>
      <c r="K78" s="1303"/>
      <c r="L78" s="1303"/>
      <c r="M78" s="1303"/>
      <c r="N78" s="1303"/>
      <c r="AN78" s="1308"/>
      <c r="AO78" s="1308"/>
      <c r="AP78" s="1308"/>
      <c r="AQ78" s="1308"/>
      <c r="AR78" s="1308"/>
      <c r="AS78" s="1308"/>
      <c r="AT78" s="1308"/>
      <c r="AU78" s="1308"/>
      <c r="AV78" s="1308"/>
      <c r="AW78" s="1308"/>
      <c r="AX78" s="1308"/>
      <c r="AY78" s="1308"/>
      <c r="AZ78" s="1308"/>
      <c r="BA78" s="1308"/>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02"/>
      <c r="H79" s="1302"/>
      <c r="I79" s="1305"/>
      <c r="J79" s="1305"/>
      <c r="K79" s="1306"/>
      <c r="L79" s="1306"/>
      <c r="M79" s="1306"/>
      <c r="N79" s="1306"/>
      <c r="AN79" s="1308"/>
      <c r="AO79" s="1308"/>
      <c r="AP79" s="1308"/>
      <c r="AQ79" s="1308"/>
      <c r="AR79" s="1308"/>
      <c r="AS79" s="1308"/>
      <c r="AT79" s="1308"/>
      <c r="AU79" s="1308"/>
      <c r="AV79" s="1308"/>
      <c r="AW79" s="1308"/>
      <c r="AX79" s="1308"/>
      <c r="AY79" s="1308"/>
      <c r="AZ79" s="1308"/>
      <c r="BA79" s="1308"/>
      <c r="BB79" s="1307" t="s">
        <v>629</v>
      </c>
      <c r="BC79" s="1307"/>
      <c r="BD79" s="1307"/>
      <c r="BE79" s="1307"/>
      <c r="BF79" s="1307"/>
      <c r="BG79" s="1307"/>
      <c r="BH79" s="1307"/>
      <c r="BI79" s="1307"/>
      <c r="BJ79" s="1307"/>
      <c r="BK79" s="1307"/>
      <c r="BL79" s="1307"/>
      <c r="BM79" s="1307"/>
      <c r="BN79" s="1307"/>
      <c r="BO79" s="1307"/>
      <c r="BP79" s="1304">
        <v>7.7</v>
      </c>
      <c r="BQ79" s="1304"/>
      <c r="BR79" s="1304"/>
      <c r="BS79" s="1304"/>
      <c r="BT79" s="1304"/>
      <c r="BU79" s="1304"/>
      <c r="BV79" s="1304"/>
      <c r="BW79" s="1304"/>
      <c r="BX79" s="1304">
        <v>6.8</v>
      </c>
      <c r="BY79" s="1304"/>
      <c r="BZ79" s="1304"/>
      <c r="CA79" s="1304"/>
      <c r="CB79" s="1304"/>
      <c r="CC79" s="1304"/>
      <c r="CD79" s="1304"/>
      <c r="CE79" s="1304"/>
      <c r="CF79" s="1304">
        <v>6.8</v>
      </c>
      <c r="CG79" s="1304"/>
      <c r="CH79" s="1304"/>
      <c r="CI79" s="1304"/>
      <c r="CJ79" s="1304"/>
      <c r="CK79" s="1304"/>
      <c r="CL79" s="1304"/>
      <c r="CM79" s="1304"/>
      <c r="CN79" s="1304">
        <v>6.8</v>
      </c>
      <c r="CO79" s="1304"/>
      <c r="CP79" s="1304"/>
      <c r="CQ79" s="1304"/>
      <c r="CR79" s="1304"/>
      <c r="CS79" s="1304"/>
      <c r="CT79" s="1304"/>
      <c r="CU79" s="1304"/>
      <c r="CV79" s="1304">
        <v>6.8</v>
      </c>
      <c r="CW79" s="1304"/>
      <c r="CX79" s="1304"/>
      <c r="CY79" s="1304"/>
      <c r="CZ79" s="1304"/>
      <c r="DA79" s="1304"/>
      <c r="DB79" s="1304"/>
      <c r="DC79" s="1304"/>
    </row>
    <row r="80" spans="2:107" x14ac:dyDescent="0.15">
      <c r="B80" s="394"/>
      <c r="G80" s="1302"/>
      <c r="H80" s="1302"/>
      <c r="I80" s="1305"/>
      <c r="J80" s="1305"/>
      <c r="K80" s="1306"/>
      <c r="L80" s="1306"/>
      <c r="M80" s="1306"/>
      <c r="N80" s="1306"/>
      <c r="AN80" s="1308"/>
      <c r="AO80" s="1308"/>
      <c r="AP80" s="1308"/>
      <c r="AQ80" s="1308"/>
      <c r="AR80" s="1308"/>
      <c r="AS80" s="1308"/>
      <c r="AT80" s="1308"/>
      <c r="AU80" s="1308"/>
      <c r="AV80" s="1308"/>
      <c r="AW80" s="1308"/>
      <c r="AX80" s="1308"/>
      <c r="AY80" s="1308"/>
      <c r="AZ80" s="1308"/>
      <c r="BA80" s="1308"/>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3HIkRaYi3KL3fH+AeQiySOs+Hw4X6A9bpOv8ks74S9iSv2XHIddZbJBpkadR0C+pfshuRFe8yKi3/JWiSX1bQ==" saltValue="LUOC8f9PMJFqn2J6shYiX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CC38" sqref="CC3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mVqfcObk1/VkHZ1KVS782BFIWurT0fptjCa/jyGP/uNu6i7auxoqpiAU7WGJSaoTdxfVwqMR2WwhNprU4zvFA==" saltValue="OLUnWpXZNRC0r390b9pI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68" zoomScaleNormal="100" zoomScaleSheetLayoutView="55" workbookViewId="0">
      <selection activeCell="B68" sqref="B6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3dBfnHh7aMGX1FG2lKFUfSPfqCO75oXL/d74lA6qtAIRHKWAT8AVfup/Ors27m6diRn26j+BS2PUNNDfLhalA==" saltValue="rchrjZ+Qbw2/ybJOYZqa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39</v>
      </c>
      <c r="E2" s="154"/>
      <c r="F2" s="155" t="s">
        <v>545</v>
      </c>
      <c r="G2" s="156"/>
      <c r="H2" s="157"/>
    </row>
    <row r="3" spans="1:8" x14ac:dyDescent="0.15">
      <c r="A3" s="153" t="s">
        <v>538</v>
      </c>
      <c r="B3" s="158"/>
      <c r="C3" s="159"/>
      <c r="D3" s="160">
        <v>40255</v>
      </c>
      <c r="E3" s="161"/>
      <c r="F3" s="162">
        <v>53292</v>
      </c>
      <c r="G3" s="163"/>
      <c r="H3" s="164"/>
    </row>
    <row r="4" spans="1:8" x14ac:dyDescent="0.15">
      <c r="A4" s="165"/>
      <c r="B4" s="166"/>
      <c r="C4" s="167"/>
      <c r="D4" s="168">
        <v>24159</v>
      </c>
      <c r="E4" s="169"/>
      <c r="F4" s="170">
        <v>28900</v>
      </c>
      <c r="G4" s="171"/>
      <c r="H4" s="172"/>
    </row>
    <row r="5" spans="1:8" x14ac:dyDescent="0.15">
      <c r="A5" s="153" t="s">
        <v>540</v>
      </c>
      <c r="B5" s="158"/>
      <c r="C5" s="159"/>
      <c r="D5" s="160">
        <v>59234</v>
      </c>
      <c r="E5" s="161"/>
      <c r="F5" s="162">
        <v>49919</v>
      </c>
      <c r="G5" s="163"/>
      <c r="H5" s="164"/>
    </row>
    <row r="6" spans="1:8" x14ac:dyDescent="0.15">
      <c r="A6" s="165"/>
      <c r="B6" s="166"/>
      <c r="C6" s="167"/>
      <c r="D6" s="168">
        <v>39169</v>
      </c>
      <c r="E6" s="169"/>
      <c r="F6" s="170">
        <v>26398</v>
      </c>
      <c r="G6" s="171"/>
      <c r="H6" s="172"/>
    </row>
    <row r="7" spans="1:8" x14ac:dyDescent="0.15">
      <c r="A7" s="153" t="s">
        <v>541</v>
      </c>
      <c r="B7" s="158"/>
      <c r="C7" s="159"/>
      <c r="D7" s="160">
        <v>38972</v>
      </c>
      <c r="E7" s="161"/>
      <c r="F7" s="162">
        <v>47738</v>
      </c>
      <c r="G7" s="163"/>
      <c r="H7" s="164"/>
    </row>
    <row r="8" spans="1:8" x14ac:dyDescent="0.15">
      <c r="A8" s="165"/>
      <c r="B8" s="166"/>
      <c r="C8" s="167"/>
      <c r="D8" s="168">
        <v>26662</v>
      </c>
      <c r="E8" s="169"/>
      <c r="F8" s="170">
        <v>24937</v>
      </c>
      <c r="G8" s="171"/>
      <c r="H8" s="172"/>
    </row>
    <row r="9" spans="1:8" x14ac:dyDescent="0.15">
      <c r="A9" s="153" t="s">
        <v>542</v>
      </c>
      <c r="B9" s="158"/>
      <c r="C9" s="159"/>
      <c r="D9" s="160">
        <v>30159</v>
      </c>
      <c r="E9" s="161"/>
      <c r="F9" s="162">
        <v>52191</v>
      </c>
      <c r="G9" s="163"/>
      <c r="H9" s="164"/>
    </row>
    <row r="10" spans="1:8" x14ac:dyDescent="0.15">
      <c r="A10" s="165"/>
      <c r="B10" s="166"/>
      <c r="C10" s="167"/>
      <c r="D10" s="168">
        <v>21212</v>
      </c>
      <c r="E10" s="169"/>
      <c r="F10" s="170">
        <v>24843</v>
      </c>
      <c r="G10" s="171"/>
      <c r="H10" s="172"/>
    </row>
    <row r="11" spans="1:8" x14ac:dyDescent="0.15">
      <c r="A11" s="153" t="s">
        <v>543</v>
      </c>
      <c r="B11" s="158"/>
      <c r="C11" s="159"/>
      <c r="D11" s="160">
        <v>26188</v>
      </c>
      <c r="E11" s="161"/>
      <c r="F11" s="162">
        <v>47387</v>
      </c>
      <c r="G11" s="163"/>
      <c r="H11" s="164"/>
    </row>
    <row r="12" spans="1:8" x14ac:dyDescent="0.15">
      <c r="A12" s="165"/>
      <c r="B12" s="166"/>
      <c r="C12" s="173"/>
      <c r="D12" s="168">
        <v>18581</v>
      </c>
      <c r="E12" s="169"/>
      <c r="F12" s="170">
        <v>24928</v>
      </c>
      <c r="G12" s="171"/>
      <c r="H12" s="172"/>
    </row>
    <row r="13" spans="1:8" x14ac:dyDescent="0.15">
      <c r="A13" s="153"/>
      <c r="B13" s="158"/>
      <c r="C13" s="174"/>
      <c r="D13" s="175">
        <v>38962</v>
      </c>
      <c r="E13" s="176"/>
      <c r="F13" s="177">
        <v>50105</v>
      </c>
      <c r="G13" s="178"/>
      <c r="H13" s="164"/>
    </row>
    <row r="14" spans="1:8" x14ac:dyDescent="0.15">
      <c r="A14" s="165"/>
      <c r="B14" s="166"/>
      <c r="C14" s="167"/>
      <c r="D14" s="168">
        <v>25957</v>
      </c>
      <c r="E14" s="169"/>
      <c r="F14" s="170">
        <v>26001</v>
      </c>
      <c r="G14" s="171"/>
      <c r="H14" s="172"/>
    </row>
    <row r="17" spans="1:11" x14ac:dyDescent="0.15">
      <c r="A17" s="149" t="s">
        <v>40</v>
      </c>
    </row>
    <row r="18" spans="1:11" x14ac:dyDescent="0.15">
      <c r="A18" s="179"/>
      <c r="B18" s="179" t="e">
        <f>#REF!</f>
        <v>#REF!</v>
      </c>
      <c r="C18" s="179" t="e">
        <f>#REF!</f>
        <v>#REF!</v>
      </c>
      <c r="D18" s="179" t="e">
        <f>#REF!</f>
        <v>#REF!</v>
      </c>
      <c r="E18" s="179" t="e">
        <f>#REF!</f>
        <v>#REF!</v>
      </c>
      <c r="F18" s="179" t="e">
        <f>#REF!</f>
        <v>#REF!</v>
      </c>
    </row>
    <row r="19" spans="1:11" x14ac:dyDescent="0.15">
      <c r="A19" s="179" t="s">
        <v>41</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15">
      <c r="A20" s="179" t="s">
        <v>42</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15">
      <c r="A21" s="179" t="s">
        <v>43</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15">
      <c r="A24" s="149" t="s">
        <v>44</v>
      </c>
    </row>
    <row r="25" spans="1:11" x14ac:dyDescent="0.15">
      <c r="A25" s="180"/>
      <c r="B25" s="180" t="e">
        <f>#REF!</f>
        <v>#REF!</v>
      </c>
      <c r="C25" s="180"/>
      <c r="D25" s="180" t="e">
        <f>#REF!</f>
        <v>#REF!</v>
      </c>
      <c r="E25" s="180"/>
      <c r="F25" s="180" t="e">
        <f>#REF!</f>
        <v>#REF!</v>
      </c>
      <c r="G25" s="180"/>
      <c r="H25" s="180" t="e">
        <f>#REF!</f>
        <v>#REF!</v>
      </c>
      <c r="I25" s="180"/>
      <c r="J25" s="180" t="e">
        <f>#REF!</f>
        <v>#REF!</v>
      </c>
      <c r="K25" s="180"/>
    </row>
    <row r="26" spans="1:11" x14ac:dyDescent="0.15">
      <c r="A26" s="180"/>
      <c r="B26" s="180" t="s">
        <v>45</v>
      </c>
      <c r="C26" s="180" t="s">
        <v>46</v>
      </c>
      <c r="D26" s="180" t="s">
        <v>45</v>
      </c>
      <c r="E26" s="180" t="s">
        <v>46</v>
      </c>
      <c r="F26" s="180" t="s">
        <v>45</v>
      </c>
      <c r="G26" s="180" t="s">
        <v>46</v>
      </c>
      <c r="H26" s="180" t="s">
        <v>45</v>
      </c>
      <c r="I26" s="180" t="s">
        <v>46</v>
      </c>
      <c r="J26" s="180" t="s">
        <v>45</v>
      </c>
      <c r="K26" s="180" t="s">
        <v>46</v>
      </c>
    </row>
    <row r="27" spans="1:11" x14ac:dyDescent="0.15">
      <c r="A27" s="180" t="e">
        <f>IF(#REF!="",NA(),#REF!)</f>
        <v>#REF!</v>
      </c>
      <c r="B27" s="180" t="e">
        <f>IF(ROUND(VALUE(SUBSTITUTE(#REF!,"▲", "-")), 2) &lt; 0, ABS(ROUND(VALUE(SUBSTITUTE(#REF!,"▲", "-")), 2)), NA())</f>
        <v>#REF!</v>
      </c>
      <c r="C27" s="180" t="e">
        <f>IF(ROUND(VALUE(SUBSTITUTE(#REF!,"▲", "-")), 2) &gt;= 0, ABS(ROUND(VALUE(SUBSTITUTE(#REF!,"▲", "-")), 2)), NA())</f>
        <v>#REF!</v>
      </c>
      <c r="D27" s="180" t="e">
        <f>IF(ROUND(VALUE(SUBSTITUTE(#REF!,"▲", "-")), 2) &lt; 0, ABS(ROUND(VALUE(SUBSTITUTE(#REF!,"▲", "-")), 2)), NA())</f>
        <v>#REF!</v>
      </c>
      <c r="E27" s="180" t="e">
        <f>IF(ROUND(VALUE(SUBSTITUTE(#REF!,"▲", "-")), 2) &gt;= 0, ABS(ROUND(VALUE(SUBSTITUTE(#REF!,"▲", "-")), 2)), NA())</f>
        <v>#REF!</v>
      </c>
      <c r="F27" s="180" t="e">
        <f>IF(ROUND(VALUE(SUBSTITUTE(#REF!,"▲", "-")), 2) &lt; 0, ABS(ROUND(VALUE(SUBSTITUTE(#REF!,"▲", "-")), 2)), NA())</f>
        <v>#REF!</v>
      </c>
      <c r="G27" s="180" t="e">
        <f>IF(ROUND(VALUE(SUBSTITUTE(#REF!,"▲", "-")), 2) &gt;= 0, ABS(ROUND(VALUE(SUBSTITUTE(#REF!,"▲", "-")), 2)), NA())</f>
        <v>#REF!</v>
      </c>
      <c r="H27" s="180" t="e">
        <f>IF(ROUND(VALUE(SUBSTITUTE(#REF!,"▲", "-")), 2) &lt; 0, ABS(ROUND(VALUE(SUBSTITUTE(#REF!,"▲", "-")), 2)), NA())</f>
        <v>#REF!</v>
      </c>
      <c r="I27" s="180" t="e">
        <f>IF(ROUND(VALUE(SUBSTITUTE(#REF!,"▲", "-")), 2) &gt;= 0, ABS(ROUND(VALUE(SUBSTITUTE(#REF!,"▲", "-")), 2)), NA())</f>
        <v>#REF!</v>
      </c>
      <c r="J27" s="180" t="e">
        <f>IF(ROUND(VALUE(SUBSTITUTE(#REF!,"▲", "-")), 2) &lt; 0, ABS(ROUND(VALUE(SUBSTITUTE(#REF!,"▲", "-")), 2)), NA())</f>
        <v>#REF!</v>
      </c>
      <c r="K27" s="180" t="e">
        <f>IF(ROUND(VALUE(SUBSTITUTE(#REF!,"▲", "-")), 2) &gt;= 0, ABS(ROUND(VALUE(SUBSTITUTE(#REF!,"▲", "-")), 2)), NA())</f>
        <v>#REF!</v>
      </c>
    </row>
    <row r="28" spans="1:11" x14ac:dyDescent="0.15">
      <c r="A28" s="180" t="e">
        <f>IF(#REF!="",NA(),#REF!)</f>
        <v>#REF!</v>
      </c>
      <c r="B28" s="180" t="e">
        <f>IF(ROUND(VALUE(SUBSTITUTE(#REF!,"▲", "-")), 2) &lt; 0, ABS(ROUND(VALUE(SUBSTITUTE(#REF!,"▲", "-")), 2)), NA())</f>
        <v>#REF!</v>
      </c>
      <c r="C28" s="180" t="e">
        <f>IF(ROUND(VALUE(SUBSTITUTE(#REF!,"▲", "-")), 2) &gt;= 0, ABS(ROUND(VALUE(SUBSTITUTE(#REF!,"▲", "-")), 2)), NA())</f>
        <v>#REF!</v>
      </c>
      <c r="D28" s="180" t="e">
        <f>IF(ROUND(VALUE(SUBSTITUTE(#REF!,"▲", "-")), 2) &lt; 0, ABS(ROUND(VALUE(SUBSTITUTE(#REF!,"▲", "-")), 2)), NA())</f>
        <v>#REF!</v>
      </c>
      <c r="E28" s="180" t="e">
        <f>IF(ROUND(VALUE(SUBSTITUTE(#REF!,"▲", "-")), 2) &gt;= 0, ABS(ROUND(VALUE(SUBSTITUTE(#REF!,"▲", "-")), 2)), NA())</f>
        <v>#REF!</v>
      </c>
      <c r="F28" s="180" t="e">
        <f>IF(ROUND(VALUE(SUBSTITUTE(#REF!,"▲", "-")), 2) &lt; 0, ABS(ROUND(VALUE(SUBSTITUTE(#REF!,"▲", "-")), 2)), NA())</f>
        <v>#REF!</v>
      </c>
      <c r="G28" s="180" t="e">
        <f>IF(ROUND(VALUE(SUBSTITUTE(#REF!,"▲", "-")), 2) &gt;= 0, ABS(ROUND(VALUE(SUBSTITUTE(#REF!,"▲", "-")), 2)), NA())</f>
        <v>#REF!</v>
      </c>
      <c r="H28" s="180" t="e">
        <f>IF(ROUND(VALUE(SUBSTITUTE(#REF!,"▲", "-")), 2) &lt; 0, ABS(ROUND(VALUE(SUBSTITUTE(#REF!,"▲", "-")), 2)), NA())</f>
        <v>#REF!</v>
      </c>
      <c r="I28" s="180" t="e">
        <f>IF(ROUND(VALUE(SUBSTITUTE(#REF!,"▲", "-")), 2) &gt;= 0, ABS(ROUND(VALUE(SUBSTITUTE(#REF!,"▲", "-")), 2)), NA())</f>
        <v>#REF!</v>
      </c>
      <c r="J28" s="180" t="e">
        <f>IF(ROUND(VALUE(SUBSTITUTE(#REF!,"▲", "-")), 2) &lt; 0, ABS(ROUND(VALUE(SUBSTITUTE(#REF!,"▲", "-")), 2)), NA())</f>
        <v>#REF!</v>
      </c>
      <c r="K28" s="180" t="e">
        <f>IF(ROUND(VALUE(SUBSTITUTE(#REF!,"▲", "-")), 2) &gt;= 0, ABS(ROUND(VALUE(SUBSTITUTE(#REF!,"▲", "-")), 2)), NA())</f>
        <v>#REF!</v>
      </c>
    </row>
    <row r="29" spans="1:11" x14ac:dyDescent="0.15">
      <c r="A29" s="180" t="e">
        <f>IF(#REF!="",NA(),#REF!)</f>
        <v>#REF!</v>
      </c>
      <c r="B29" s="180" t="e">
        <f>IF(ROUND(VALUE(SUBSTITUTE(#REF!,"▲", "-")), 2) &lt; 0, ABS(ROUND(VALUE(SUBSTITUTE(#REF!,"▲", "-")), 2)), NA())</f>
        <v>#REF!</v>
      </c>
      <c r="C29" s="180" t="e">
        <f>IF(ROUND(VALUE(SUBSTITUTE(#REF!,"▲", "-")), 2) &gt;= 0, ABS(ROUND(VALUE(SUBSTITUTE(#REF!,"▲", "-")), 2)), NA())</f>
        <v>#REF!</v>
      </c>
      <c r="D29" s="180" t="e">
        <f>IF(ROUND(VALUE(SUBSTITUTE(#REF!,"▲", "-")), 2) &lt; 0, ABS(ROUND(VALUE(SUBSTITUTE(#REF!,"▲", "-")), 2)), NA())</f>
        <v>#REF!</v>
      </c>
      <c r="E29" s="180" t="e">
        <f>IF(ROUND(VALUE(SUBSTITUTE(#REF!,"▲", "-")), 2) &gt;= 0, ABS(ROUND(VALUE(SUBSTITUTE(#REF!,"▲", "-")), 2)), NA())</f>
        <v>#REF!</v>
      </c>
      <c r="F29" s="180" t="e">
        <f>IF(ROUND(VALUE(SUBSTITUTE(#REF!,"▲", "-")), 2) &lt; 0, ABS(ROUND(VALUE(SUBSTITUTE(#REF!,"▲", "-")), 2)), NA())</f>
        <v>#REF!</v>
      </c>
      <c r="G29" s="180" t="e">
        <f>IF(ROUND(VALUE(SUBSTITUTE(#REF!,"▲", "-")), 2) &gt;= 0, ABS(ROUND(VALUE(SUBSTITUTE(#REF!,"▲", "-")), 2)), NA())</f>
        <v>#REF!</v>
      </c>
      <c r="H29" s="180" t="e">
        <f>IF(ROUND(VALUE(SUBSTITUTE(#REF!,"▲", "-")), 2) &lt; 0, ABS(ROUND(VALUE(SUBSTITUTE(#REF!,"▲", "-")), 2)), NA())</f>
        <v>#REF!</v>
      </c>
      <c r="I29" s="180" t="e">
        <f>IF(ROUND(VALUE(SUBSTITUTE(#REF!,"▲", "-")), 2) &gt;= 0, ABS(ROUND(VALUE(SUBSTITUTE(#REF!,"▲", "-")), 2)), NA())</f>
        <v>#REF!</v>
      </c>
      <c r="J29" s="180" t="e">
        <f>IF(ROUND(VALUE(SUBSTITUTE(#REF!,"▲", "-")), 2) &lt; 0, ABS(ROUND(VALUE(SUBSTITUTE(#REF!,"▲", "-")), 2)), NA())</f>
        <v>#REF!</v>
      </c>
      <c r="K29" s="180" t="e">
        <f>IF(ROUND(VALUE(SUBSTITUTE(#REF!,"▲", "-")), 2) &gt;= 0, ABS(ROUND(VALUE(SUBSTITUTE(#REF!,"▲", "-")), 2)), NA())</f>
        <v>#REF!</v>
      </c>
    </row>
    <row r="30" spans="1:11" x14ac:dyDescent="0.15">
      <c r="A30" s="180" t="e">
        <f>IF(#REF!="",NA(),#REF!)</f>
        <v>#REF!</v>
      </c>
      <c r="B30" s="180" t="e">
        <f>IF(ROUND(VALUE(SUBSTITUTE(#REF!,"▲", "-")), 2) &lt; 0, ABS(ROUND(VALUE(SUBSTITUTE(#REF!,"▲", "-")), 2)), NA())</f>
        <v>#REF!</v>
      </c>
      <c r="C30" s="180" t="e">
        <f>IF(ROUND(VALUE(SUBSTITUTE(#REF!,"▲", "-")), 2) &gt;= 0, ABS(ROUND(VALUE(SUBSTITUTE(#REF!,"▲", "-")), 2)), NA())</f>
        <v>#REF!</v>
      </c>
      <c r="D30" s="180" t="e">
        <f>IF(ROUND(VALUE(SUBSTITUTE(#REF!,"▲", "-")), 2) &lt; 0, ABS(ROUND(VALUE(SUBSTITUTE(#REF!,"▲", "-")), 2)), NA())</f>
        <v>#REF!</v>
      </c>
      <c r="E30" s="180" t="e">
        <f>IF(ROUND(VALUE(SUBSTITUTE(#REF!,"▲", "-")), 2) &gt;= 0, ABS(ROUND(VALUE(SUBSTITUTE(#REF!,"▲", "-")), 2)), NA())</f>
        <v>#REF!</v>
      </c>
      <c r="F30" s="180" t="e">
        <f>IF(ROUND(VALUE(SUBSTITUTE(#REF!,"▲", "-")), 2) &lt; 0, ABS(ROUND(VALUE(SUBSTITUTE(#REF!,"▲", "-")), 2)), NA())</f>
        <v>#REF!</v>
      </c>
      <c r="G30" s="180" t="e">
        <f>IF(ROUND(VALUE(SUBSTITUTE(#REF!,"▲", "-")), 2) &gt;= 0, ABS(ROUND(VALUE(SUBSTITUTE(#REF!,"▲", "-")), 2)), NA())</f>
        <v>#REF!</v>
      </c>
      <c r="H30" s="180" t="e">
        <f>IF(ROUND(VALUE(SUBSTITUTE(#REF!,"▲", "-")), 2) &lt; 0, ABS(ROUND(VALUE(SUBSTITUTE(#REF!,"▲", "-")), 2)), NA())</f>
        <v>#REF!</v>
      </c>
      <c r="I30" s="180" t="e">
        <f>IF(ROUND(VALUE(SUBSTITUTE(#REF!,"▲", "-")), 2) &gt;= 0, ABS(ROUND(VALUE(SUBSTITUTE(#REF!,"▲", "-")), 2)), NA())</f>
        <v>#REF!</v>
      </c>
      <c r="J30" s="180" t="e">
        <f>IF(ROUND(VALUE(SUBSTITUTE(#REF!,"▲", "-")), 2) &lt; 0, ABS(ROUND(VALUE(SUBSTITUTE(#REF!,"▲", "-")), 2)), NA())</f>
        <v>#REF!</v>
      </c>
      <c r="K30" s="180" t="e">
        <f>IF(ROUND(VALUE(SUBSTITUTE(#REF!,"▲", "-")), 2) &gt;= 0, ABS(ROUND(VALUE(SUBSTITUTE(#REF!,"▲", "-")), 2)), NA())</f>
        <v>#REF!</v>
      </c>
    </row>
    <row r="31" spans="1:11" x14ac:dyDescent="0.15">
      <c r="A31" s="180" t="e">
        <f>IF(#REF!="",NA(),#REF!)</f>
        <v>#REF!</v>
      </c>
      <c r="B31" s="180" t="e">
        <f>IF(ROUND(VALUE(SUBSTITUTE(#REF!,"▲", "-")), 2) &lt; 0, ABS(ROUND(VALUE(SUBSTITUTE(#REF!,"▲", "-")), 2)), NA())</f>
        <v>#REF!</v>
      </c>
      <c r="C31" s="180" t="e">
        <f>IF(ROUND(VALUE(SUBSTITUTE(#REF!,"▲", "-")), 2) &gt;= 0, ABS(ROUND(VALUE(SUBSTITUTE(#REF!,"▲", "-")), 2)), NA())</f>
        <v>#REF!</v>
      </c>
      <c r="D31" s="180" t="e">
        <f>IF(ROUND(VALUE(SUBSTITUTE(#REF!,"▲", "-")), 2) &lt; 0, ABS(ROUND(VALUE(SUBSTITUTE(#REF!,"▲", "-")), 2)), NA())</f>
        <v>#REF!</v>
      </c>
      <c r="E31" s="180" t="e">
        <f>IF(ROUND(VALUE(SUBSTITUTE(#REF!,"▲", "-")), 2) &gt;= 0, ABS(ROUND(VALUE(SUBSTITUTE(#REF!,"▲", "-")), 2)), NA())</f>
        <v>#REF!</v>
      </c>
      <c r="F31" s="180" t="e">
        <f>IF(ROUND(VALUE(SUBSTITUTE(#REF!,"▲", "-")), 2) &lt; 0, ABS(ROUND(VALUE(SUBSTITUTE(#REF!,"▲", "-")), 2)), NA())</f>
        <v>#REF!</v>
      </c>
      <c r="G31" s="180" t="e">
        <f>IF(ROUND(VALUE(SUBSTITUTE(#REF!,"▲", "-")), 2) &gt;= 0, ABS(ROUND(VALUE(SUBSTITUTE(#REF!,"▲", "-")), 2)), NA())</f>
        <v>#REF!</v>
      </c>
      <c r="H31" s="180" t="e">
        <f>IF(ROUND(VALUE(SUBSTITUTE(#REF!,"▲", "-")), 2) &lt; 0, ABS(ROUND(VALUE(SUBSTITUTE(#REF!,"▲", "-")), 2)), NA())</f>
        <v>#REF!</v>
      </c>
      <c r="I31" s="180" t="e">
        <f>IF(ROUND(VALUE(SUBSTITUTE(#REF!,"▲", "-")), 2) &gt;= 0, ABS(ROUND(VALUE(SUBSTITUTE(#REF!,"▲", "-")), 2)), NA())</f>
        <v>#REF!</v>
      </c>
      <c r="J31" s="180" t="e">
        <f>IF(ROUND(VALUE(SUBSTITUTE(#REF!,"▲", "-")), 2) &lt; 0, ABS(ROUND(VALUE(SUBSTITUTE(#REF!,"▲", "-")), 2)), NA())</f>
        <v>#REF!</v>
      </c>
      <c r="K31" s="180" t="e">
        <f>IF(ROUND(VALUE(SUBSTITUTE(#REF!,"▲", "-")), 2) &gt;= 0, ABS(ROUND(VALUE(SUBSTITUTE(#REF!,"▲", "-")), 2)), NA())</f>
        <v>#REF!</v>
      </c>
    </row>
    <row r="32" spans="1:11" x14ac:dyDescent="0.15">
      <c r="A32" s="180" t="e">
        <f>IF(#REF!="",NA(),#REF!)</f>
        <v>#REF!</v>
      </c>
      <c r="B32" s="180" t="e">
        <f>IF(ROUND(VALUE(SUBSTITUTE(#REF!,"▲", "-")), 2) &lt; 0, ABS(ROUND(VALUE(SUBSTITUTE(#REF!,"▲", "-")), 2)), NA())</f>
        <v>#REF!</v>
      </c>
      <c r="C32" s="180" t="e">
        <f>IF(ROUND(VALUE(SUBSTITUTE(#REF!,"▲", "-")), 2) &gt;= 0, ABS(ROUND(VALUE(SUBSTITUTE(#REF!,"▲", "-")), 2)), NA())</f>
        <v>#REF!</v>
      </c>
      <c r="D32" s="180" t="e">
        <f>IF(ROUND(VALUE(SUBSTITUTE(#REF!,"▲", "-")), 2) &lt; 0, ABS(ROUND(VALUE(SUBSTITUTE(#REF!,"▲", "-")), 2)), NA())</f>
        <v>#REF!</v>
      </c>
      <c r="E32" s="180" t="e">
        <f>IF(ROUND(VALUE(SUBSTITUTE(#REF!,"▲", "-")), 2) &gt;= 0, ABS(ROUND(VALUE(SUBSTITUTE(#REF!,"▲", "-")), 2)), NA())</f>
        <v>#REF!</v>
      </c>
      <c r="F32" s="180" t="e">
        <f>IF(ROUND(VALUE(SUBSTITUTE(#REF!,"▲", "-")), 2) &lt; 0, ABS(ROUND(VALUE(SUBSTITUTE(#REF!,"▲", "-")), 2)), NA())</f>
        <v>#REF!</v>
      </c>
      <c r="G32" s="180" t="e">
        <f>IF(ROUND(VALUE(SUBSTITUTE(#REF!,"▲", "-")), 2) &gt;= 0, ABS(ROUND(VALUE(SUBSTITUTE(#REF!,"▲", "-")), 2)), NA())</f>
        <v>#REF!</v>
      </c>
      <c r="H32" s="180" t="e">
        <f>IF(ROUND(VALUE(SUBSTITUTE(#REF!,"▲", "-")), 2) &lt; 0, ABS(ROUND(VALUE(SUBSTITUTE(#REF!,"▲", "-")), 2)), NA())</f>
        <v>#REF!</v>
      </c>
      <c r="I32" s="180" t="e">
        <f>IF(ROUND(VALUE(SUBSTITUTE(#REF!,"▲", "-")), 2) &gt;= 0, ABS(ROUND(VALUE(SUBSTITUTE(#REF!,"▲", "-")), 2)), NA())</f>
        <v>#REF!</v>
      </c>
      <c r="J32" s="180" t="e">
        <f>IF(ROUND(VALUE(SUBSTITUTE(#REF!,"▲", "-")), 2) &lt; 0, ABS(ROUND(VALUE(SUBSTITUTE(#REF!,"▲", "-")), 2)), NA())</f>
        <v>#REF!</v>
      </c>
      <c r="K32" s="180" t="e">
        <f>IF(ROUND(VALUE(SUBSTITUTE(#REF!,"▲", "-")), 2) &gt;= 0, ABS(ROUND(VALUE(SUBSTITUTE(#REF!,"▲", "-")), 2)), NA())</f>
        <v>#REF!</v>
      </c>
    </row>
    <row r="33" spans="1:16" x14ac:dyDescent="0.15">
      <c r="A33" s="180" t="e">
        <f>IF(#REF!="",NA(),#REF!)</f>
        <v>#REF!</v>
      </c>
      <c r="B33" s="180" t="e">
        <f>IF(ROUND(VALUE(SUBSTITUTE(#REF!,"▲", "-")), 2) &lt; 0, ABS(ROUND(VALUE(SUBSTITUTE(#REF!,"▲", "-")), 2)), NA())</f>
        <v>#REF!</v>
      </c>
      <c r="C33" s="180" t="e">
        <f>IF(ROUND(VALUE(SUBSTITUTE(#REF!,"▲", "-")), 2) &gt;= 0, ABS(ROUND(VALUE(SUBSTITUTE(#REF!,"▲", "-")), 2)), NA())</f>
        <v>#REF!</v>
      </c>
      <c r="D33" s="180" t="e">
        <f>IF(ROUND(VALUE(SUBSTITUTE(#REF!,"▲", "-")), 2) &lt; 0, ABS(ROUND(VALUE(SUBSTITUTE(#REF!,"▲", "-")), 2)), NA())</f>
        <v>#REF!</v>
      </c>
      <c r="E33" s="180" t="e">
        <f>IF(ROUND(VALUE(SUBSTITUTE(#REF!,"▲", "-")), 2) &gt;= 0, ABS(ROUND(VALUE(SUBSTITUTE(#REF!,"▲", "-")), 2)), NA())</f>
        <v>#REF!</v>
      </c>
      <c r="F33" s="180" t="e">
        <f>IF(ROUND(VALUE(SUBSTITUTE(#REF!,"▲", "-")), 2) &lt; 0, ABS(ROUND(VALUE(SUBSTITUTE(#REF!,"▲", "-")), 2)), NA())</f>
        <v>#REF!</v>
      </c>
      <c r="G33" s="180" t="e">
        <f>IF(ROUND(VALUE(SUBSTITUTE(#REF!,"▲", "-")), 2) &gt;= 0, ABS(ROUND(VALUE(SUBSTITUTE(#REF!,"▲", "-")), 2)), NA())</f>
        <v>#REF!</v>
      </c>
      <c r="H33" s="180" t="e">
        <f>IF(ROUND(VALUE(SUBSTITUTE(#REF!,"▲", "-")), 2) &lt; 0, ABS(ROUND(VALUE(SUBSTITUTE(#REF!,"▲", "-")), 2)), NA())</f>
        <v>#REF!</v>
      </c>
      <c r="I33" s="180" t="e">
        <f>IF(ROUND(VALUE(SUBSTITUTE(#REF!,"▲", "-")), 2) &gt;= 0, ABS(ROUND(VALUE(SUBSTITUTE(#REF!,"▲", "-")), 2)), NA())</f>
        <v>#REF!</v>
      </c>
      <c r="J33" s="180" t="e">
        <f>IF(ROUND(VALUE(SUBSTITUTE(#REF!,"▲", "-")), 2) &lt; 0, ABS(ROUND(VALUE(SUBSTITUTE(#REF!,"▲", "-")), 2)), NA())</f>
        <v>#REF!</v>
      </c>
      <c r="K33" s="180" t="e">
        <f>IF(ROUND(VALUE(SUBSTITUTE(#REF!,"▲", "-")), 2) &gt;= 0, ABS(ROUND(VALUE(SUBSTITUTE(#REF!,"▲", "-")), 2)), NA())</f>
        <v>#REF!</v>
      </c>
    </row>
    <row r="34" spans="1:16" x14ac:dyDescent="0.15">
      <c r="A34" s="180" t="e">
        <f>IF(#REF!="",NA(),#REF!)</f>
        <v>#REF!</v>
      </c>
      <c r="B34" s="180" t="e">
        <f>IF(ROUND(VALUE(SUBSTITUTE(#REF!,"▲", "-")), 2) &lt; 0, ABS(ROUND(VALUE(SUBSTITUTE(#REF!,"▲", "-")), 2)), NA())</f>
        <v>#REF!</v>
      </c>
      <c r="C34" s="180" t="e">
        <f>IF(ROUND(VALUE(SUBSTITUTE(#REF!,"▲", "-")), 2) &gt;= 0, ABS(ROUND(VALUE(SUBSTITUTE(#REF!,"▲", "-")), 2)), NA())</f>
        <v>#REF!</v>
      </c>
      <c r="D34" s="180" t="e">
        <f>IF(ROUND(VALUE(SUBSTITUTE(#REF!,"▲", "-")), 2) &lt; 0, ABS(ROUND(VALUE(SUBSTITUTE(#REF!,"▲", "-")), 2)), NA())</f>
        <v>#REF!</v>
      </c>
      <c r="E34" s="180" t="e">
        <f>IF(ROUND(VALUE(SUBSTITUTE(#REF!,"▲", "-")), 2) &gt;= 0, ABS(ROUND(VALUE(SUBSTITUTE(#REF!,"▲", "-")), 2)), NA())</f>
        <v>#REF!</v>
      </c>
      <c r="F34" s="180" t="e">
        <f>IF(ROUND(VALUE(SUBSTITUTE(#REF!,"▲", "-")), 2) &lt; 0, ABS(ROUND(VALUE(SUBSTITUTE(#REF!,"▲", "-")), 2)), NA())</f>
        <v>#REF!</v>
      </c>
      <c r="G34" s="180" t="e">
        <f>IF(ROUND(VALUE(SUBSTITUTE(#REF!,"▲", "-")), 2) &gt;= 0, ABS(ROUND(VALUE(SUBSTITUTE(#REF!,"▲", "-")), 2)), NA())</f>
        <v>#REF!</v>
      </c>
      <c r="H34" s="180" t="e">
        <f>IF(ROUND(VALUE(SUBSTITUTE(#REF!,"▲", "-")), 2) &lt; 0, ABS(ROUND(VALUE(SUBSTITUTE(#REF!,"▲", "-")), 2)), NA())</f>
        <v>#REF!</v>
      </c>
      <c r="I34" s="180" t="e">
        <f>IF(ROUND(VALUE(SUBSTITUTE(#REF!,"▲", "-")), 2) &gt;= 0, ABS(ROUND(VALUE(SUBSTITUTE(#REF!,"▲", "-")), 2)), NA())</f>
        <v>#REF!</v>
      </c>
      <c r="J34" s="180" t="e">
        <f>IF(ROUND(VALUE(SUBSTITUTE(#REF!,"▲", "-")), 2) &lt; 0, ABS(ROUND(VALUE(SUBSTITUTE(#REF!,"▲", "-")), 2)), NA())</f>
        <v>#REF!</v>
      </c>
      <c r="K34" s="180" t="e">
        <f>IF(ROUND(VALUE(SUBSTITUTE(#REF!,"▲", "-")), 2) &gt;= 0, ABS(ROUND(VALUE(SUBSTITUTE(#REF!,"▲", "-")), 2)), NA())</f>
        <v>#REF!</v>
      </c>
    </row>
    <row r="35" spans="1:16" x14ac:dyDescent="0.15">
      <c r="A35" s="180" t="e">
        <f>IF(#REF!="",NA(),#REF!)</f>
        <v>#REF!</v>
      </c>
      <c r="B35" s="180" t="e">
        <f>IF(ROUND(VALUE(SUBSTITUTE(#REF!,"▲", "-")), 2) &lt; 0, ABS(ROUND(VALUE(SUBSTITUTE(#REF!,"▲", "-")), 2)), NA())</f>
        <v>#REF!</v>
      </c>
      <c r="C35" s="180" t="e">
        <f>IF(ROUND(VALUE(SUBSTITUTE(#REF!,"▲", "-")), 2) &gt;= 0, ABS(ROUND(VALUE(SUBSTITUTE(#REF!,"▲", "-")), 2)), NA())</f>
        <v>#REF!</v>
      </c>
      <c r="D35" s="180" t="e">
        <f>IF(ROUND(VALUE(SUBSTITUTE(#REF!,"▲", "-")), 2) &lt; 0, ABS(ROUND(VALUE(SUBSTITUTE(#REF!,"▲", "-")), 2)), NA())</f>
        <v>#REF!</v>
      </c>
      <c r="E35" s="180" t="e">
        <f>IF(ROUND(VALUE(SUBSTITUTE(#REF!,"▲", "-")), 2) &gt;= 0, ABS(ROUND(VALUE(SUBSTITUTE(#REF!,"▲", "-")), 2)), NA())</f>
        <v>#REF!</v>
      </c>
      <c r="F35" s="180" t="e">
        <f>IF(ROUND(VALUE(SUBSTITUTE(#REF!,"▲", "-")), 2) &lt; 0, ABS(ROUND(VALUE(SUBSTITUTE(#REF!,"▲", "-")), 2)), NA())</f>
        <v>#REF!</v>
      </c>
      <c r="G35" s="180" t="e">
        <f>IF(ROUND(VALUE(SUBSTITUTE(#REF!,"▲", "-")), 2) &gt;= 0, ABS(ROUND(VALUE(SUBSTITUTE(#REF!,"▲", "-")), 2)), NA())</f>
        <v>#REF!</v>
      </c>
      <c r="H35" s="180" t="e">
        <f>IF(ROUND(VALUE(SUBSTITUTE(#REF!,"▲", "-")), 2) &lt; 0, ABS(ROUND(VALUE(SUBSTITUTE(#REF!,"▲", "-")), 2)), NA())</f>
        <v>#REF!</v>
      </c>
      <c r="I35" s="180" t="e">
        <f>IF(ROUND(VALUE(SUBSTITUTE(#REF!,"▲", "-")), 2) &gt;= 0, ABS(ROUND(VALUE(SUBSTITUTE(#REF!,"▲", "-")), 2)), NA())</f>
        <v>#REF!</v>
      </c>
      <c r="J35" s="180" t="e">
        <f>IF(ROUND(VALUE(SUBSTITUTE(#REF!,"▲", "-")), 2) &lt; 0, ABS(ROUND(VALUE(SUBSTITUTE(#REF!,"▲", "-")), 2)), NA())</f>
        <v>#REF!</v>
      </c>
      <c r="K35" s="180" t="e">
        <f>IF(ROUND(VALUE(SUBSTITUTE(#REF!,"▲", "-")), 2) &gt;= 0, ABS(ROUND(VALUE(SUBSTITUTE(#REF!,"▲", "-")), 2)), NA())</f>
        <v>#REF!</v>
      </c>
    </row>
    <row r="36" spans="1:16" x14ac:dyDescent="0.15">
      <c r="A36" s="180" t="e">
        <f>IF(#REF!="",NA(),#REF!)</f>
        <v>#REF!</v>
      </c>
      <c r="B36" s="180" t="e">
        <f>IF(ROUND(VALUE(SUBSTITUTE(#REF!,"▲", "-")), 2) &lt; 0, ABS(ROUND(VALUE(SUBSTITUTE(#REF!,"▲", "-")), 2)), NA())</f>
        <v>#REF!</v>
      </c>
      <c r="C36" s="180" t="e">
        <f>IF(ROUND(VALUE(SUBSTITUTE(#REF!,"▲", "-")), 2) &gt;= 0, ABS(ROUND(VALUE(SUBSTITUTE(#REF!,"▲", "-")), 2)), NA())</f>
        <v>#REF!</v>
      </c>
      <c r="D36" s="180" t="e">
        <f>IF(ROUND(VALUE(SUBSTITUTE(#REF!,"▲", "-")), 2) &lt; 0, ABS(ROUND(VALUE(SUBSTITUTE(#REF!,"▲", "-")), 2)), NA())</f>
        <v>#REF!</v>
      </c>
      <c r="E36" s="180" t="e">
        <f>IF(ROUND(VALUE(SUBSTITUTE(#REF!,"▲", "-")), 2) &gt;= 0, ABS(ROUND(VALUE(SUBSTITUTE(#REF!,"▲", "-")), 2)), NA())</f>
        <v>#REF!</v>
      </c>
      <c r="F36" s="180" t="e">
        <f>IF(ROUND(VALUE(SUBSTITUTE(#REF!,"▲", "-")), 2) &lt; 0, ABS(ROUND(VALUE(SUBSTITUTE(#REF!,"▲", "-")), 2)), NA())</f>
        <v>#REF!</v>
      </c>
      <c r="G36" s="180" t="e">
        <f>IF(ROUND(VALUE(SUBSTITUTE(#REF!,"▲", "-")), 2) &gt;= 0, ABS(ROUND(VALUE(SUBSTITUTE(#REF!,"▲", "-")), 2)), NA())</f>
        <v>#REF!</v>
      </c>
      <c r="H36" s="180" t="e">
        <f>IF(ROUND(VALUE(SUBSTITUTE(#REF!,"▲", "-")), 2) &lt; 0, ABS(ROUND(VALUE(SUBSTITUTE(#REF!,"▲", "-")), 2)), NA())</f>
        <v>#REF!</v>
      </c>
      <c r="I36" s="180" t="e">
        <f>IF(ROUND(VALUE(SUBSTITUTE(#REF!,"▲", "-")), 2) &gt;= 0, ABS(ROUND(VALUE(SUBSTITUTE(#REF!,"▲", "-")), 2)), NA())</f>
        <v>#REF!</v>
      </c>
      <c r="J36" s="180" t="e">
        <f>IF(ROUND(VALUE(SUBSTITUTE(#REF!,"▲", "-")), 2) &lt; 0, ABS(ROUND(VALUE(SUBSTITUTE(#REF!,"▲", "-")), 2)), NA())</f>
        <v>#REF!</v>
      </c>
      <c r="K36" s="180" t="e">
        <f>IF(ROUND(VALUE(SUBSTITUTE(#REF!,"▲", "-")), 2) &gt;= 0, ABS(ROUND(VALUE(SUBSTITUTE(#REF!,"▲", "-")), 2)), NA())</f>
        <v>#REF!</v>
      </c>
    </row>
    <row r="39" spans="1:16" x14ac:dyDescent="0.15">
      <c r="A39" s="149" t="s">
        <v>47</v>
      </c>
    </row>
    <row r="40" spans="1:16" x14ac:dyDescent="0.15">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x14ac:dyDescent="0.15">
      <c r="A41" s="181"/>
      <c r="B41" s="181" t="s">
        <v>48</v>
      </c>
      <c r="C41" s="181"/>
      <c r="D41" s="181" t="s">
        <v>49</v>
      </c>
      <c r="E41" s="181" t="s">
        <v>48</v>
      </c>
      <c r="F41" s="181"/>
      <c r="G41" s="181" t="s">
        <v>49</v>
      </c>
      <c r="H41" s="181" t="s">
        <v>48</v>
      </c>
      <c r="I41" s="181"/>
      <c r="J41" s="181" t="s">
        <v>49</v>
      </c>
      <c r="K41" s="181" t="s">
        <v>48</v>
      </c>
      <c r="L41" s="181"/>
      <c r="M41" s="181" t="s">
        <v>49</v>
      </c>
      <c r="N41" s="181" t="s">
        <v>48</v>
      </c>
      <c r="O41" s="181"/>
      <c r="P41" s="181" t="s">
        <v>49</v>
      </c>
    </row>
    <row r="42" spans="1:16" x14ac:dyDescent="0.15">
      <c r="A42" s="181" t="s">
        <v>50</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x14ac:dyDescent="0.15">
      <c r="A43" s="181" t="s">
        <v>51</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x14ac:dyDescent="0.15">
      <c r="A44" s="181" t="s">
        <v>52</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x14ac:dyDescent="0.15">
      <c r="A45" s="181" t="s">
        <v>53</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x14ac:dyDescent="0.15">
      <c r="A46" s="181" t="s">
        <v>54</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x14ac:dyDescent="0.15">
      <c r="A47" s="181" t="s">
        <v>55</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x14ac:dyDescent="0.15">
      <c r="A48" s="181" t="s">
        <v>56</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x14ac:dyDescent="0.15">
      <c r="A49" s="181" t="s">
        <v>57</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x14ac:dyDescent="0.15">
      <c r="A50" s="181" t="s">
        <v>58</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x14ac:dyDescent="0.15">
      <c r="A53" s="149" t="s">
        <v>59</v>
      </c>
    </row>
    <row r="54" spans="1:16" x14ac:dyDescent="0.15">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x14ac:dyDescent="0.15">
      <c r="A55" s="180"/>
      <c r="B55" s="180" t="s">
        <v>60</v>
      </c>
      <c r="C55" s="180"/>
      <c r="D55" s="180" t="s">
        <v>61</v>
      </c>
      <c r="E55" s="180" t="s">
        <v>60</v>
      </c>
      <c r="F55" s="180"/>
      <c r="G55" s="180" t="s">
        <v>61</v>
      </c>
      <c r="H55" s="180" t="s">
        <v>60</v>
      </c>
      <c r="I55" s="180"/>
      <c r="J55" s="180" t="s">
        <v>61</v>
      </c>
      <c r="K55" s="180" t="s">
        <v>60</v>
      </c>
      <c r="L55" s="180"/>
      <c r="M55" s="180" t="s">
        <v>61</v>
      </c>
      <c r="N55" s="180" t="s">
        <v>60</v>
      </c>
      <c r="O55" s="180"/>
      <c r="P55" s="180" t="s">
        <v>61</v>
      </c>
    </row>
    <row r="56" spans="1:16" x14ac:dyDescent="0.15">
      <c r="A56" s="180" t="s">
        <v>31</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x14ac:dyDescent="0.15">
      <c r="A57" s="180" t="s">
        <v>30</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x14ac:dyDescent="0.15">
      <c r="A58" s="180" t="s">
        <v>29</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x14ac:dyDescent="0.15">
      <c r="A59" s="180" t="s">
        <v>27</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x14ac:dyDescent="0.15">
      <c r="A60" s="180" t="s">
        <v>26</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x14ac:dyDescent="0.15">
      <c r="A61" s="180" t="s">
        <v>25</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x14ac:dyDescent="0.15">
      <c r="A62" s="180" t="s">
        <v>24</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x14ac:dyDescent="0.15">
      <c r="A63" s="180" t="s">
        <v>23</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x14ac:dyDescent="0.15">
      <c r="A64" s="180" t="s">
        <v>22</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x14ac:dyDescent="0.15">
      <c r="A65" s="180" t="s">
        <v>21</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x14ac:dyDescent="0.15">
      <c r="A66" s="180" t="s">
        <v>20</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x14ac:dyDescent="0.15">
      <c r="A67" s="180" t="s">
        <v>62</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x14ac:dyDescent="0.15">
      <c r="A70" s="182" t="s">
        <v>63</v>
      </c>
      <c r="B70" s="182"/>
      <c r="C70" s="182"/>
      <c r="D70" s="182"/>
      <c r="E70" s="182"/>
      <c r="F70" s="182"/>
    </row>
    <row r="71" spans="1:16" x14ac:dyDescent="0.15">
      <c r="A71" s="183"/>
      <c r="B71" s="183" t="e">
        <f>#REF!</f>
        <v>#REF!</v>
      </c>
      <c r="C71" s="183" t="e">
        <f>#REF!</f>
        <v>#REF!</v>
      </c>
      <c r="D71" s="183" t="e">
        <f>#REF!</f>
        <v>#REF!</v>
      </c>
    </row>
    <row r="72" spans="1:16" x14ac:dyDescent="0.15">
      <c r="A72" s="183" t="s">
        <v>64</v>
      </c>
      <c r="B72" s="184" t="e">
        <f>#REF!</f>
        <v>#REF!</v>
      </c>
      <c r="C72" s="184" t="e">
        <f>#REF!</f>
        <v>#REF!</v>
      </c>
      <c r="D72" s="184" t="e">
        <f>#REF!</f>
        <v>#REF!</v>
      </c>
    </row>
    <row r="73" spans="1:16" x14ac:dyDescent="0.15">
      <c r="A73" s="183" t="s">
        <v>65</v>
      </c>
      <c r="B73" s="184" t="e">
        <f>#REF!</f>
        <v>#REF!</v>
      </c>
      <c r="C73" s="184" t="e">
        <f>#REF!</f>
        <v>#REF!</v>
      </c>
      <c r="D73" s="184" t="e">
        <f>#REF!</f>
        <v>#REF!</v>
      </c>
    </row>
    <row r="74" spans="1:16" x14ac:dyDescent="0.15">
      <c r="A74" s="183" t="s">
        <v>66</v>
      </c>
      <c r="B74" s="184" t="e">
        <f>#REF!</f>
        <v>#REF!</v>
      </c>
      <c r="C74" s="184" t="e">
        <f>#REF!</f>
        <v>#REF!</v>
      </c>
      <c r="D74" s="184" t="e">
        <f>#REF!</f>
        <v>#REF!</v>
      </c>
    </row>
  </sheetData>
  <sheetProtection algorithmName="SHA-512" hashValue="azB7bMDVHGoaUusl4NVaboG46G2lNlmQXRYi5vg8ly5+BUIYmExY7IkIugEBesZibseNZL+NyUPRBbEyQhXoRw==" saltValue="DnpN5ZhfN6FCZHa4Q/6do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2020-10-05T06:40:43Z</cp:lastPrinted>
  <dcterms:created xsi:type="dcterms:W3CDTF">2020-02-10T02:59:36Z</dcterms:created>
  <dcterms:modified xsi:type="dcterms:W3CDTF">2020-10-12T02:43:35Z</dcterms:modified>
  <cp:category/>
</cp:coreProperties>
</file>