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5経営比較分析表\下水道分回答\"/>
    </mc:Choice>
  </mc:AlternateContent>
  <workbookProtection workbookAlgorithmName="SHA-512" workbookHashValue="qtSU0EGPUYPLPYgiQ3eY/ruIdq5mW+PoI8W+Rhym/DUjfIyh1lT8/RAaTVkFH5eXA3fHacX38pgfK/h2si+1ug==" workbookSaltValue="M3TO9rm6vO7j7tb4yYxL8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<sst xmlns="http://schemas.openxmlformats.org/spreadsheetml/2006/main" count="278" uniqueCount="118">
  <si>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</si>
  <si>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</si>
  <si>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</si>
  <si>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</si>
  <si>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</si>
  <si>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</si>
  <si>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</si>
  <si>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</si>
  <si>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</si>
  <si>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</si>
  <si>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</si>
  <si>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</si>
  <si>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</si>
  <si>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</si>
  <si>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</si>
  <si>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</si>
  <si>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</si>
  <si>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</si>
  <si>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</si>
  <si>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</si>
  <si>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</si>
  <si>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</si>
  <si>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</si>
  <si>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</si>
  <si>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</si>
  <si>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</si>
  <si>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</si>
  <si>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</si>
  <si>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</si>
  <si>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</si>
  <si>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</si>
  <si>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</si>
  <si>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</si>
  <si>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</si>
  <si>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</si>
  <si>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</si>
  <si>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</si>
  <si>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</si>
  <si>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</si>
  <si>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</si>
  <si>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</si>
  <si>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</si>
  <si>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</si>
  <si>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</si>
  <si>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</si>
  <si>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</si>
  <si>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</si>
  <si>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</si>
  <si>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</si>
  <si>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</si>
  <si>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</si>
  <si>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</si>
  <si>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</si>
  <si>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</si>
  <si>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</si>
  <si>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</si>
  <si>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</si>
  <si>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</si>
  <si>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</si>
  <si>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</si>
  <si>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</si>
  <si>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</si>
  <si>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</si>
  <si>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</si>
  <si>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</si>
  <si>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</si>
  <si>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</si>
  <si>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</si>
  <si>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</si>
  <si>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</si>
  <si>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</si>
  <si>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</si>
  <si>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</si>
  <si>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</si>
  <si>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</si>
  <si>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</si>
  <si>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</si>
  <si>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</si>
  <si>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</si>
  <si>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</si>
  <si>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</si>
  <si>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</si>
  <si>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</si>
  <si>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</si>
  <si>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</si>
  <si>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</si>
  <si>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</si>
  <si>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</si>
  <si>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</si>
  <si>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</si>
  <si>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</si>
  <si>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</si>
  <si>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</si>
  <si>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</si>
  <si>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</si>
  <si>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</si>
  <si>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</si>
  <si>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</si>
  <si>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</si>
  <si>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</si>
  <si>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</si>
  <si>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</si>
  <si>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</si>
  <si>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</si>
  <si>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</si>
  <si>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</si>
  <si>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</si>
  <si>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</si>
  <si>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</si>
  <si>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</si>
  <si>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</si>
  <si>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</si>
  <si>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</si>
  <si>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</si>
  <si>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</si>
  <si>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５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</si>
  <si>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企業債残高対事業規模比率」など類似団体との比較で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早急に使用料の適正化に取り組む必要があります。なお、令和２年度に策定した経営戦略については、５年を目安に見直すこととしておりますが、令和６年度に改定します。
　また、現在は、施設の修繕に要する費用は少ない状況にあるものの、今後、施設の老朽化が段階的に進むため、ストックマネジメント計画を策定し、老朽化対策を計画的に進めます。</t>
    <rPh sb="2" eb="4">
      <t>キギョウ</t>
    </rPh>
    <rPh sb="4" eb="5">
      <t>サイ</t>
    </rPh>
    <rPh sb="5" eb="7">
      <t>ザンダカ</t>
    </rPh>
    <rPh sb="7" eb="8">
      <t>タイ</t>
    </rPh>
    <rPh sb="8" eb="10">
      <t>ジギョウ</t>
    </rPh>
    <rPh sb="10" eb="12">
      <t>キボ</t>
    </rPh>
    <rPh sb="12" eb="14">
      <t>ヒリツ</t>
    </rPh>
    <rPh sb="17" eb="19">
      <t>ルイジ</t>
    </rPh>
    <rPh sb="19" eb="21">
      <t>ダンタイ</t>
    </rPh>
    <rPh sb="23" eb="25">
      <t>ヒカク</t>
    </rPh>
    <rPh sb="26" eb="27">
      <t>オト</t>
    </rPh>
    <rPh sb="28" eb="30">
      <t>シヒョウ</t>
    </rPh>
    <rPh sb="34" eb="36">
      <t>ケイエイ</t>
    </rPh>
    <rPh sb="37" eb="39">
      <t>カイゼン</t>
    </rPh>
    <rPh sb="40" eb="42">
      <t>ヒツヨウ</t>
    </rPh>
    <rPh sb="43" eb="45">
      <t>ジョウキョウ</t>
    </rPh>
    <rPh sb="66" eb="67">
      <t>ワリ</t>
    </rPh>
    <rPh sb="68" eb="69">
      <t>ミ</t>
    </rPh>
    <rPh sb="72" eb="74">
      <t>ルイジ</t>
    </rPh>
    <rPh sb="74" eb="76">
      <t>ダンタイ</t>
    </rPh>
    <rPh sb="76" eb="78">
      <t>ヘイキン</t>
    </rPh>
    <rPh sb="79" eb="81">
      <t>ゼンコク</t>
    </rPh>
    <rPh sb="81" eb="83">
      <t>ヘイキン</t>
    </rPh>
    <rPh sb="86" eb="87">
      <t>シタ</t>
    </rPh>
    <rPh sb="95" eb="98">
      <t>シヨウリョウ</t>
    </rPh>
    <rPh sb="138" eb="140">
      <t>ソウキュウ</t>
    </rPh>
    <rPh sb="141" eb="144">
      <t>シヨウリョウ</t>
    </rPh>
    <rPh sb="153" eb="155">
      <t>ヒツヨウ</t>
    </rPh>
    <rPh sb="164" eb="166">
      <t>レイワ</t>
    </rPh>
    <rPh sb="167" eb="169">
      <t>ネンド</t>
    </rPh>
    <rPh sb="170" eb="172">
      <t>サクテイ</t>
    </rPh>
    <rPh sb="174" eb="176">
      <t>ケイエイ</t>
    </rPh>
    <rPh sb="176" eb="178">
      <t>センリャク</t>
    </rPh>
    <rPh sb="210" eb="212">
      <t>カイテイ</t>
    </rPh>
    <rPh sb="221" eb="223">
      <t>ゲンザイ</t>
    </rPh>
    <rPh sb="225" eb="227">
      <t>シセツ</t>
    </rPh>
    <rPh sb="228" eb="230">
      <t>シュウゼン</t>
    </rPh>
    <rPh sb="231" eb="232">
      <t>ヨウ</t>
    </rPh>
    <rPh sb="234" eb="236">
      <t>ヒヨウ</t>
    </rPh>
    <rPh sb="237" eb="238">
      <t>スク</t>
    </rPh>
    <rPh sb="240" eb="242">
      <t>ジョウキョウ</t>
    </rPh>
    <rPh sb="252" eb="254">
      <t>シセツ</t>
    </rPh>
    <rPh sb="259" eb="262">
      <t>ダンカイテキ</t>
    </rPh>
    <rPh sb="291" eb="294">
      <t>ケイカクテキ</t>
    </rPh>
    <rPh sb="295" eb="296">
      <t>スス</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</si>
  <si>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類似団体の平均値を上回っており、債務残高の規模は公共下水道事業ほどではないものの、高い状況が続いています。短期的な債務に対する支払い能力を示す「流動比率」は、負債に占める企業債償還額の割合が高い等の理由から、他団体と比較し低い水準で推移していましたが、今年度は現金預金の増加等により、平均値を上回る状況となりました。「経常収支比率」からは、単年度収支が黒字であることが分かり、他団体との比較からも数字の上では大きな問題はないもの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良好な状況といえます。使用料で回収すべき経費をどの程度使用料収入で賄えているかを示す「経費回収率」は、類似団体の平均値を下回り、70％に満たない状況にあることから、早急に使用料の適正化に取り組む必要があります。整備済み区域内の人がどの程度接続しているかを示す「水洗化率」は、類似団体の平均値、全国の平均値いずれも下回っており、接続の普及・促進に対する取り組みが課題です。
　水需要の減少、節水意識から世帯当たりの使用量は減少傾向にあり、使用料収入は依然厳しい状況です。経営の健全化、効率化に向け更なる取組が必要です。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3" eb="84">
      <t>トウ</t>
    </rPh>
    <rPh sb="88" eb="90">
      <t>キギョウ</t>
    </rPh>
    <rPh sb="115" eb="117">
      <t>キギョウ</t>
    </rPh>
    <rPh sb="117" eb="119">
      <t>カイケイ</t>
    </rPh>
    <rPh sb="119" eb="121">
      <t>イコウ</t>
    </rPh>
    <rPh sb="121" eb="122">
      <t>マエ</t>
    </rPh>
    <rPh sb="124" eb="125">
      <t>ヒ</t>
    </rPh>
    <rPh sb="126" eb="127">
      <t>ツヅ</t>
    </rPh>
    <rPh sb="128" eb="130">
      <t>ルイジ</t>
    </rPh>
    <rPh sb="130" eb="132">
      <t>ダンタイ</t>
    </rPh>
    <rPh sb="133" eb="136">
      <t>ヘイキンチ</t>
    </rPh>
    <rPh sb="137" eb="139">
      <t>ウワマワ</t>
    </rPh>
    <rPh sb="144" eb="146">
      <t>サイム</t>
    </rPh>
    <rPh sb="146" eb="148">
      <t>ザンダカ</t>
    </rPh>
    <rPh sb="149" eb="151">
      <t>キボ</t>
    </rPh>
    <rPh sb="152" eb="154">
      <t>コウキョウ</t>
    </rPh>
    <rPh sb="157" eb="159">
      <t>ジギョウ</t>
    </rPh>
    <rPh sb="169" eb="170">
      <t>タカ</t>
    </rPh>
    <rPh sb="171" eb="173">
      <t>ジョウキョウ</t>
    </rPh>
    <rPh sb="174" eb="175">
      <t>ツヅ</t>
    </rPh>
    <rPh sb="225" eb="226">
      <t>トウ</t>
    </rPh>
    <rPh sb="227" eb="229">
      <t>リユウ</t>
    </rPh>
    <rPh sb="244" eb="246">
      <t>スイイ</t>
    </rPh>
    <rPh sb="254" eb="257">
      <t>コンネンド</t>
    </rPh>
    <rPh sb="258" eb="260">
      <t>ゲンキン</t>
    </rPh>
    <rPh sb="260" eb="262">
      <t>ヨキン</t>
    </rPh>
    <rPh sb="263" eb="265">
      <t>ゾウカ</t>
    </rPh>
    <rPh sb="265" eb="266">
      <t>トウ</t>
    </rPh>
    <rPh sb="270" eb="273">
      <t>ヘイキンチ</t>
    </rPh>
    <rPh sb="274" eb="276">
      <t>ウワマワ</t>
    </rPh>
    <rPh sb="277" eb="279">
      <t>ジョウキョウ</t>
    </rPh>
    <rPh sb="287" eb="289">
      <t>ケイジョウ</t>
    </rPh>
    <rPh sb="289" eb="291">
      <t>シュウシ</t>
    </rPh>
    <rPh sb="291" eb="293">
      <t>ヒリツ</t>
    </rPh>
    <rPh sb="298" eb="301">
      <t>タンネンド</t>
    </rPh>
    <rPh sb="301" eb="303">
      <t>シュウシ</t>
    </rPh>
    <rPh sb="304" eb="306">
      <t>クロジ</t>
    </rPh>
    <rPh sb="312" eb="313">
      <t>ワ</t>
    </rPh>
    <rPh sb="316" eb="317">
      <t>タ</t>
    </rPh>
    <rPh sb="317" eb="319">
      <t>ダンタイ</t>
    </rPh>
    <rPh sb="321" eb="323">
      <t>ヒカク</t>
    </rPh>
    <rPh sb="326" eb="328">
      <t>スウジ</t>
    </rPh>
    <rPh sb="329" eb="330">
      <t>ウエ</t>
    </rPh>
    <rPh sb="332" eb="333">
      <t>オオ</t>
    </rPh>
    <rPh sb="335" eb="337">
      <t>モンダイ</t>
    </rPh>
    <rPh sb="343" eb="344">
      <t>オモ</t>
    </rPh>
    <rPh sb="353" eb="355">
      <t>イッパン</t>
    </rPh>
    <rPh sb="355" eb="357">
      <t>カイケイ</t>
    </rPh>
    <rPh sb="360" eb="362">
      <t>クリイレ</t>
    </rPh>
    <rPh sb="362" eb="363">
      <t>キン</t>
    </rPh>
    <rPh sb="364" eb="365">
      <t>オオ</t>
    </rPh>
    <rPh sb="367" eb="369">
      <t>イゾン</t>
    </rPh>
    <rPh sb="373" eb="375">
      <t>ゲンジョウ</t>
    </rPh>
    <rPh sb="376" eb="377">
      <t>フ</t>
    </rPh>
    <rPh sb="382" eb="384">
      <t>クリイレ</t>
    </rPh>
    <rPh sb="384" eb="385">
      <t>キン</t>
    </rPh>
    <rPh sb="386" eb="388">
      <t>シュクショウ</t>
    </rPh>
    <rPh sb="395" eb="396">
      <t>オオ</t>
    </rPh>
    <rPh sb="398" eb="400">
      <t>カダイ</t>
    </rPh>
    <rPh sb="408" eb="410">
      <t>タンイ</t>
    </rPh>
    <rPh sb="410" eb="411">
      <t>ア</t>
    </rPh>
    <rPh sb="414" eb="416">
      <t>オスイ</t>
    </rPh>
    <rPh sb="416" eb="418">
      <t>ショリ</t>
    </rPh>
    <rPh sb="420" eb="421">
      <t>シメ</t>
    </rPh>
    <rPh sb="423" eb="425">
      <t>オスイ</t>
    </rPh>
    <rPh sb="425" eb="427">
      <t>ショリ</t>
    </rPh>
    <rPh sb="427" eb="429">
      <t>ゲンカ</t>
    </rPh>
    <rPh sb="432" eb="434">
      <t>ルイジ</t>
    </rPh>
    <rPh sb="434" eb="436">
      <t>ダンタイ</t>
    </rPh>
    <rPh sb="437" eb="439">
      <t>ヒカク</t>
    </rPh>
    <rPh sb="442" eb="443">
      <t>ヒク</t>
    </rPh>
    <rPh sb="444" eb="446">
      <t>スウチ</t>
    </rPh>
    <rPh sb="447" eb="449">
      <t>スイイ</t>
    </rPh>
    <rPh sb="454" eb="456">
      <t>リョウコウ</t>
    </rPh>
    <rPh sb="457" eb="459">
      <t>ジョウキョウ</t>
    </rPh>
    <rPh sb="469" eb="471">
      <t>カイシュウ</t>
    </rPh>
    <rPh sb="474" eb="476">
      <t>ケイヒ</t>
    </rPh>
    <rPh sb="479" eb="481">
      <t>テイド</t>
    </rPh>
    <rPh sb="481" eb="484">
      <t>シヨウリョウ</t>
    </rPh>
    <rPh sb="484" eb="486">
      <t>シュウニュウ</t>
    </rPh>
    <rPh sb="487" eb="488">
      <t>マカナ</t>
    </rPh>
    <rPh sb="494" eb="495">
      <t>シメ</t>
    </rPh>
    <rPh sb="497" eb="499">
      <t>ケイヒ</t>
    </rPh>
    <rPh sb="499" eb="502">
      <t>カイシュウリツ</t>
    </rPh>
    <rPh sb="505" eb="507">
      <t>ルイジ</t>
    </rPh>
    <rPh sb="507" eb="509">
      <t>ダンタイ</t>
    </rPh>
    <rPh sb="510" eb="513">
      <t>ヘイキンチ</t>
    </rPh>
    <rPh sb="514" eb="516">
      <t>シタマワ</t>
    </rPh>
    <rPh sb="522" eb="523">
      <t>ミ</t>
    </rPh>
    <rPh sb="526" eb="528">
      <t>ジョウキョウ</t>
    </rPh>
    <rPh sb="536" eb="538">
      <t>ソウキュウ</t>
    </rPh>
    <rPh sb="539" eb="542">
      <t>シヨウリョウ</t>
    </rPh>
    <rPh sb="543" eb="546">
      <t>テキセイカ</t>
    </rPh>
    <rPh sb="547" eb="548">
      <t>ト</t>
    </rPh>
    <rPh sb="549" eb="550">
      <t>ク</t>
    </rPh>
    <rPh sb="551" eb="553">
      <t>ヒツヨウ</t>
    </rPh>
    <rPh sb="559" eb="561">
      <t>セイビ</t>
    </rPh>
    <rPh sb="561" eb="562">
      <t>ズ</t>
    </rPh>
    <rPh sb="563" eb="565">
      <t>クイキ</t>
    </rPh>
    <rPh sb="565" eb="566">
      <t>ナイ</t>
    </rPh>
    <rPh sb="567" eb="568">
      <t>ヒト</t>
    </rPh>
    <rPh sb="571" eb="573">
      <t>テイド</t>
    </rPh>
    <rPh sb="573" eb="575">
      <t>セツゾク</t>
    </rPh>
    <rPh sb="581" eb="582">
      <t>シメ</t>
    </rPh>
    <rPh sb="584" eb="587">
      <t>スイセンカ</t>
    </rPh>
    <rPh sb="587" eb="588">
      <t>リツ</t>
    </rPh>
    <rPh sb="591" eb="593">
      <t>ルイジ</t>
    </rPh>
    <rPh sb="593" eb="595">
      <t>ダンタイ</t>
    </rPh>
    <rPh sb="596" eb="599">
      <t>ヘイキンチ</t>
    </rPh>
    <rPh sb="600" eb="602">
      <t>ゼンコク</t>
    </rPh>
    <rPh sb="603" eb="606">
      <t>ヘイキンチ</t>
    </rPh>
    <rPh sb="610" eb="612">
      <t>シタマワ</t>
    </rPh>
    <rPh sb="617" eb="619">
      <t>セツゾク</t>
    </rPh>
    <rPh sb="620" eb="622">
      <t>フキュウ</t>
    </rPh>
    <rPh sb="623" eb="625">
      <t>ソクシン</t>
    </rPh>
    <rPh sb="626" eb="627">
      <t>タイ</t>
    </rPh>
    <rPh sb="629" eb="630">
      <t>ト</t>
    </rPh>
    <rPh sb="631" eb="632">
      <t>ク</t>
    </rPh>
    <rPh sb="634" eb="636">
      <t>カダイ</t>
    </rPh>
    <rPh sb="641" eb="642">
      <t>ミズ</t>
    </rPh>
    <rPh sb="642" eb="644">
      <t>ジュヨウ</t>
    </rPh>
    <rPh sb="645" eb="647">
      <t>ゲンショウ</t>
    </rPh>
    <rPh sb="648" eb="650">
      <t>セッスイ</t>
    </rPh>
    <rPh sb="650" eb="652">
      <t>イシキ</t>
    </rPh>
    <rPh sb="654" eb="656">
      <t>セタイ</t>
    </rPh>
    <rPh sb="656" eb="657">
      <t>ア</t>
    </rPh>
    <rPh sb="664" eb="666">
      <t>ゲンショウ</t>
    </rPh>
    <rPh sb="666" eb="668">
      <t>ケイコウ</t>
    </rPh>
    <rPh sb="672" eb="675">
      <t>シヨウリョウ</t>
    </rPh>
    <rPh sb="678" eb="680">
      <t>イゼン</t>
    </rPh>
    <rPh sb="701" eb="702">
      <t>サラ</t>
    </rPh>
    <rPh sb="704" eb="706">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</si>
</sst>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0.04</c:v>
                </c:pt>
              </c:numCache>
            </c:numRef>
          </c:val>
          <c:extLst>
            <c:ext xmlns:c16="http://schemas.microsoft.com/office/drawing/2014/chart" uri="{C3380CC4-5D6E-409C-BE32-E72D297353CC}">
              <c16:uniqueId val="{00000000-8E97-4BF0-9C39-655C8EFEED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8E97-4BF0-9C39-655C8EFEED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105.41</c:v>
                </c:pt>
                <c:pt idx="3">
                  <c:v>103.85</c:v>
                </c:pt>
                <c:pt idx="4">
                  <c:v>104.4</c:v>
                </c:pt>
              </c:numCache>
            </c:numRef>
          </c:val>
          <c:extLst>
            <c:ext xmlns:c16="http://schemas.microsoft.com/office/drawing/2014/chart" uri="{C3380CC4-5D6E-409C-BE32-E72D297353CC}">
              <c16:uniqueId val="{00000000-AF05-455A-A5F5-DC522E880C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AF05-455A-A5F5-DC522E880C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2.4300000000000002</c:v>
                </c:pt>
                <c:pt idx="3">
                  <c:v>4.7</c:v>
                </c:pt>
                <c:pt idx="4">
                  <c:v>6.86</c:v>
                </c:pt>
              </c:numCache>
            </c:numRef>
          </c:val>
          <c:extLst>
            <c:ext xmlns:c16="http://schemas.microsoft.com/office/drawing/2014/chart" uri="{C3380CC4-5D6E-409C-BE32-E72D297353CC}">
              <c16:uniqueId val="{00000000-1123-4322-9424-2654B12136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1123-4322-9424-2654B12136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5FE-4E1E-848E-5E30D8011C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F5FE-4E1E-848E-5E30D8011C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9EF-4178-8D9A-343E2E0418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89EF-4178-8D9A-343E2E0418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29.24</c:v>
                </c:pt>
                <c:pt idx="3">
                  <c:v>35.21</c:v>
                </c:pt>
                <c:pt idx="4">
                  <c:v>47.18</c:v>
                </c:pt>
              </c:numCache>
            </c:numRef>
          </c:val>
          <c:extLst>
            <c:ext xmlns:c16="http://schemas.microsoft.com/office/drawing/2014/chart" uri="{C3380CC4-5D6E-409C-BE32-E72D297353CC}">
              <c16:uniqueId val="{00000000-A6DD-4DDE-ADAA-E14A9B2F28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A6DD-4DDE-ADAA-E14A9B2F28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1563.29</c:v>
                </c:pt>
                <c:pt idx="3">
                  <c:v>1585.02</c:v>
                </c:pt>
                <c:pt idx="4">
                  <c:v>1607.46</c:v>
                </c:pt>
              </c:numCache>
            </c:numRef>
          </c:val>
          <c:extLst>
            <c:ext xmlns:c16="http://schemas.microsoft.com/office/drawing/2014/chart" uri="{C3380CC4-5D6E-409C-BE32-E72D297353CC}">
              <c16:uniqueId val="{00000000-FA0E-41A5-9F17-1BC142BE60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FA0E-41A5-9F17-1BC142BE60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68.42</c:v>
                </c:pt>
                <c:pt idx="3">
                  <c:v>68.59</c:v>
                </c:pt>
                <c:pt idx="4">
                  <c:v>67.72</c:v>
                </c:pt>
              </c:numCache>
            </c:numRef>
          </c:val>
          <c:extLst>
            <c:ext xmlns:c16="http://schemas.microsoft.com/office/drawing/2014/chart" uri="{C3380CC4-5D6E-409C-BE32-E72D297353CC}">
              <c16:uniqueId val="{00000000-9B4F-41B5-82D2-D39C63D6EA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9B4F-41B5-82D2-D39C63D6EA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152.55000000000001</c:v>
                </c:pt>
              </c:numCache>
            </c:numRef>
          </c:val>
          <c:extLst>
            <c:ext xmlns:c16="http://schemas.microsoft.com/office/drawing/2014/chart" uri="{C3380CC4-5D6E-409C-BE32-E72D297353CC}">
              <c16:uniqueId val="{00000000-42BE-4E4F-A87A-5466C20589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42BE-4E4F-A87A-5466C20589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01-4F73-AA54-1831FA112B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1F01-4F73-AA54-1831FA112B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81.87</c:v>
                </c:pt>
                <c:pt idx="3">
                  <c:v>80.66</c:v>
                </c:pt>
                <c:pt idx="4">
                  <c:v>81.34</c:v>
                </c:pt>
              </c:numCache>
            </c:numRef>
          </c:val>
          <c:extLst>
            <c:ext xmlns:c16="http://schemas.microsoft.com/office/drawing/2014/chart" uri="{C3380CC4-5D6E-409C-BE32-E72D297353CC}">
              <c16:uniqueId val="{00000000-11C3-49F0-8493-97C1120C22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11C3-49F0-8493-97C1120C22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20"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玉村町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35980</v>
      </c>
      <c r="AM8" s="42"/>
      <c r="AN8" s="42"/>
      <c r="AO8" s="42"/>
      <c r="AP8" s="42"/>
      <c r="AQ8" s="42"/>
      <c r="AR8" s="42"/>
      <c r="AS8" s="42"/>
      <c r="AT8" s="35">
        <f>データ!T6</f>
        <v>25.78</v>
      </c>
      <c r="AU8" s="35"/>
      <c r="AV8" s="35"/>
      <c r="AW8" s="35"/>
      <c r="AX8" s="35"/>
      <c r="AY8" s="35"/>
      <c r="AZ8" s="35"/>
      <c r="BA8" s="35"/>
      <c r="BB8" s="35">
        <f>データ!U6</f>
        <v>1395.66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41.32</v>
      </c>
      <c r="J10" s="35"/>
      <c r="K10" s="35"/>
      <c r="L10" s="35"/>
      <c r="M10" s="35"/>
      <c r="N10" s="35"/>
      <c r="O10" s="35"/>
      <c r="P10" s="35">
        <f>データ!P6</f>
        <v>54.43</v>
      </c>
      <c r="Q10" s="35"/>
      <c r="R10" s="35"/>
      <c r="S10" s="35"/>
      <c r="T10" s="35"/>
      <c r="U10" s="35"/>
      <c r="V10" s="35"/>
      <c r="W10" s="35">
        <f>データ!Q6</f>
        <v>87.7</v>
      </c>
      <c r="X10" s="35"/>
      <c r="Y10" s="35"/>
      <c r="Z10" s="35"/>
      <c r="AA10" s="35"/>
      <c r="AB10" s="35"/>
      <c r="AC10" s="35"/>
      <c r="AD10" s="42">
        <f>データ!R6</f>
        <v>2090</v>
      </c>
      <c r="AE10" s="42"/>
      <c r="AF10" s="42"/>
      <c r="AG10" s="42"/>
      <c r="AH10" s="42"/>
      <c r="AI10" s="42"/>
      <c r="AJ10" s="42"/>
      <c r="AK10" s="2"/>
      <c r="AL10" s="42">
        <f>データ!V6</f>
        <v>19496</v>
      </c>
      <c r="AM10" s="42"/>
      <c r="AN10" s="42"/>
      <c r="AO10" s="42"/>
      <c r="AP10" s="42"/>
      <c r="AQ10" s="42"/>
      <c r="AR10" s="42"/>
      <c r="AS10" s="42"/>
      <c r="AT10" s="35">
        <f>データ!W6</f>
        <v>4.66</v>
      </c>
      <c r="AU10" s="35"/>
      <c r="AV10" s="35"/>
      <c r="AW10" s="35"/>
      <c r="AX10" s="35"/>
      <c r="AY10" s="35"/>
      <c r="AZ10" s="35"/>
      <c r="BA10" s="35"/>
      <c r="BB10" s="35">
        <f>データ!X6</f>
        <v>4183.6899999999996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tX0BmrbRNW+2/Vc3xHSh8z3hD5CHtro01R/2VIYwvtdVuwnRBdmGm0Z1B5DRhahPUuKfIh0UE0xUGnTgR/rJow==" saltValue="QYABmdiB60TNW7nDSo6b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104647</v>
      </c>
      <c r="D6" s="19">
        <f t="shared" si="3"/>
        <v>46</v>
      </c>
      <c r="E6" s="19">
        <f t="shared" si="3"/>
        <v>17</v>
      </c>
      <c r="F6" s="19">
        <f t="shared" si="3"/>
        <v>4</v>
      </c>
      <c r="G6" s="19">
        <f t="shared" si="3"/>
        <v>0</v>
      </c>
      <c r="H6" s="19" t="str">
        <f t="shared" si="3"/>
        <v>群馬県　玉村町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41.32</v>
      </c>
      <c r="P6" s="20">
        <f t="shared" si="3"/>
        <v>54.43</v>
      </c>
      <c r="Q6" s="20">
        <f t="shared" si="3"/>
        <v>87.7</v>
      </c>
      <c r="R6" s="20">
        <f t="shared" si="3"/>
        <v>2090</v>
      </c>
      <c r="S6" s="20">
        <f t="shared" si="3"/>
        <v>35980</v>
      </c>
      <c r="T6" s="20">
        <f t="shared" si="3"/>
        <v>25.78</v>
      </c>
      <c r="U6" s="20">
        <f t="shared" si="3"/>
        <v>1395.66</v>
      </c>
      <c r="V6" s="20">
        <f t="shared" si="3"/>
        <v>19496</v>
      </c>
      <c r="W6" s="20">
        <f t="shared" si="3"/>
        <v>4.66</v>
      </c>
      <c r="X6" s="20">
        <f t="shared" si="3"/>
        <v>4183.6899999999996</v>
      </c>
      <c r="Y6" s="21" t="str">
        <f>IF(Y7="",NA(),Y7)</f>
        <v>-</v>
      </c>
      <c r="Z6" s="21" t="str">
        <f t="shared" ref="Z6:AH6" si="4">IF(Z7="",NA(),Z7)</f>
        <v>-</v>
      </c>
      <c r="AA6" s="21">
        <f t="shared" si="4"/>
        <v>105.41</v>
      </c>
      <c r="AB6" s="21">
        <f t="shared" si="4"/>
        <v>103.85</v>
      </c>
      <c r="AC6" s="21">
        <f t="shared" si="4"/>
        <v>104.4</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29.24</v>
      </c>
      <c r="AX6" s="21">
        <f t="shared" si="6"/>
        <v>35.21</v>
      </c>
      <c r="AY6" s="21">
        <f t="shared" si="6"/>
        <v>47.18</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1">
        <f t="shared" si="7"/>
        <v>1563.29</v>
      </c>
      <c r="BI6" s="21">
        <f t="shared" si="7"/>
        <v>1585.02</v>
      </c>
      <c r="BJ6" s="21">
        <f t="shared" si="7"/>
        <v>1607.46</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68.42</v>
      </c>
      <c r="BT6" s="21">
        <f t="shared" si="8"/>
        <v>68.59</v>
      </c>
      <c r="BU6" s="21">
        <f t="shared" si="8"/>
        <v>67.72</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150</v>
      </c>
      <c r="CE6" s="21">
        <f t="shared" si="9"/>
        <v>150</v>
      </c>
      <c r="CF6" s="21">
        <f t="shared" si="9"/>
        <v>152.55000000000001</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81.87</v>
      </c>
      <c r="DA6" s="21">
        <f t="shared" si="11"/>
        <v>80.66</v>
      </c>
      <c r="DB6" s="21">
        <f t="shared" si="11"/>
        <v>81.34</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2.4300000000000002</v>
      </c>
      <c r="DL6" s="21">
        <f t="shared" si="12"/>
        <v>4.7</v>
      </c>
      <c r="DM6" s="21">
        <f t="shared" si="12"/>
        <v>6.86</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1">
        <f t="shared" si="14"/>
        <v>0.04</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15">
      <c r="A7" s="14"/>
      <c r="B7" s="23">
        <v>2022</v>
      </c>
      <c r="C7" s="23">
        <v>104647</v>
      </c>
      <c r="D7" s="23">
        <v>46</v>
      </c>
      <c r="E7" s="23">
        <v>17</v>
      </c>
      <c r="F7" s="23">
        <v>4</v>
      </c>
      <c r="G7" s="23">
        <v>0</v>
      </c>
      <c r="H7" s="23" t="s">
        <v>96</v>
      </c>
      <c r="I7" s="23" t="s">
        <v>97</v>
      </c>
      <c r="J7" s="23" t="s">
        <v>98</v>
      </c>
      <c r="K7" s="23" t="s">
        <v>99</v>
      </c>
      <c r="L7" s="23" t="s">
        <v>100</v>
      </c>
      <c r="M7" s="23" t="s">
        <v>101</v>
      </c>
      <c r="N7" s="24" t="s">
        <v>102</v>
      </c>
      <c r="O7" s="24">
        <v>41.32</v>
      </c>
      <c r="P7" s="24">
        <v>54.43</v>
      </c>
      <c r="Q7" s="24">
        <v>87.7</v>
      </c>
      <c r="R7" s="24">
        <v>2090</v>
      </c>
      <c r="S7" s="24">
        <v>35980</v>
      </c>
      <c r="T7" s="24">
        <v>25.78</v>
      </c>
      <c r="U7" s="24">
        <v>1395.66</v>
      </c>
      <c r="V7" s="24">
        <v>19496</v>
      </c>
      <c r="W7" s="24">
        <v>4.66</v>
      </c>
      <c r="X7" s="24">
        <v>4183.6899999999996</v>
      </c>
      <c r="Y7" s="24" t="s">
        <v>102</v>
      </c>
      <c r="Z7" s="24" t="s">
        <v>102</v>
      </c>
      <c r="AA7" s="24">
        <v>105.41</v>
      </c>
      <c r="AB7" s="24">
        <v>103.85</v>
      </c>
      <c r="AC7" s="24">
        <v>104.4</v>
      </c>
      <c r="AD7" s="24" t="s">
        <v>102</v>
      </c>
      <c r="AE7" s="24" t="s">
        <v>102</v>
      </c>
      <c r="AF7" s="24">
        <v>102.7</v>
      </c>
      <c r="AG7" s="24">
        <v>104.11</v>
      </c>
      <c r="AH7" s="24">
        <v>101.98</v>
      </c>
      <c r="AI7" s="24">
        <v>104.54</v>
      </c>
      <c r="AJ7" s="24" t="s">
        <v>102</v>
      </c>
      <c r="AK7" s="24" t="s">
        <v>102</v>
      </c>
      <c r="AL7" s="24">
        <v>0</v>
      </c>
      <c r="AM7" s="24">
        <v>0</v>
      </c>
      <c r="AN7" s="24">
        <v>0</v>
      </c>
      <c r="AO7" s="24" t="s">
        <v>102</v>
      </c>
      <c r="AP7" s="24" t="s">
        <v>102</v>
      </c>
      <c r="AQ7" s="24">
        <v>48.2</v>
      </c>
      <c r="AR7" s="24">
        <v>46.91</v>
      </c>
      <c r="AS7" s="24">
        <v>52.27</v>
      </c>
      <c r="AT7" s="24">
        <v>65.930000000000007</v>
      </c>
      <c r="AU7" s="24" t="s">
        <v>102</v>
      </c>
      <c r="AV7" s="24" t="s">
        <v>102</v>
      </c>
      <c r="AW7" s="24">
        <v>29.24</v>
      </c>
      <c r="AX7" s="24">
        <v>35.21</v>
      </c>
      <c r="AY7" s="24">
        <v>47.18</v>
      </c>
      <c r="AZ7" s="24" t="s">
        <v>102</v>
      </c>
      <c r="BA7" s="24" t="s">
        <v>102</v>
      </c>
      <c r="BB7" s="24">
        <v>46.85</v>
      </c>
      <c r="BC7" s="24">
        <v>44.35</v>
      </c>
      <c r="BD7" s="24">
        <v>41.51</v>
      </c>
      <c r="BE7" s="24">
        <v>44.25</v>
      </c>
      <c r="BF7" s="24" t="s">
        <v>102</v>
      </c>
      <c r="BG7" s="24" t="s">
        <v>102</v>
      </c>
      <c r="BH7" s="24">
        <v>1563.29</v>
      </c>
      <c r="BI7" s="24">
        <v>1585.02</v>
      </c>
      <c r="BJ7" s="24">
        <v>1607.46</v>
      </c>
      <c r="BK7" s="24" t="s">
        <v>102</v>
      </c>
      <c r="BL7" s="24" t="s">
        <v>102</v>
      </c>
      <c r="BM7" s="24">
        <v>1268.6300000000001</v>
      </c>
      <c r="BN7" s="24">
        <v>1283.69</v>
      </c>
      <c r="BO7" s="24">
        <v>1160.22</v>
      </c>
      <c r="BP7" s="24">
        <v>1182.1099999999999</v>
      </c>
      <c r="BQ7" s="24" t="s">
        <v>102</v>
      </c>
      <c r="BR7" s="24" t="s">
        <v>102</v>
      </c>
      <c r="BS7" s="24">
        <v>68.42</v>
      </c>
      <c r="BT7" s="24">
        <v>68.59</v>
      </c>
      <c r="BU7" s="24">
        <v>67.72</v>
      </c>
      <c r="BV7" s="24" t="s">
        <v>102</v>
      </c>
      <c r="BW7" s="24" t="s">
        <v>102</v>
      </c>
      <c r="BX7" s="24">
        <v>82.88</v>
      </c>
      <c r="BY7" s="24">
        <v>82.53</v>
      </c>
      <c r="BZ7" s="24">
        <v>81.81</v>
      </c>
      <c r="CA7" s="24">
        <v>73.78</v>
      </c>
      <c r="CB7" s="24" t="s">
        <v>102</v>
      </c>
      <c r="CC7" s="24" t="s">
        <v>102</v>
      </c>
      <c r="CD7" s="24">
        <v>150</v>
      </c>
      <c r="CE7" s="24">
        <v>150</v>
      </c>
      <c r="CF7" s="24">
        <v>152.55000000000001</v>
      </c>
      <c r="CG7" s="24" t="s">
        <v>102</v>
      </c>
      <c r="CH7" s="24" t="s">
        <v>102</v>
      </c>
      <c r="CI7" s="24">
        <v>187.76</v>
      </c>
      <c r="CJ7" s="24">
        <v>190.48</v>
      </c>
      <c r="CK7" s="24">
        <v>193.59</v>
      </c>
      <c r="CL7" s="24">
        <v>220.62</v>
      </c>
      <c r="CM7" s="24" t="s">
        <v>102</v>
      </c>
      <c r="CN7" s="24" t="s">
        <v>102</v>
      </c>
      <c r="CO7" s="24" t="s">
        <v>102</v>
      </c>
      <c r="CP7" s="24" t="s">
        <v>102</v>
      </c>
      <c r="CQ7" s="24" t="s">
        <v>102</v>
      </c>
      <c r="CR7" s="24" t="s">
        <v>102</v>
      </c>
      <c r="CS7" s="24" t="s">
        <v>102</v>
      </c>
      <c r="CT7" s="24">
        <v>45.87</v>
      </c>
      <c r="CU7" s="24">
        <v>44.24</v>
      </c>
      <c r="CV7" s="24">
        <v>45.3</v>
      </c>
      <c r="CW7" s="24">
        <v>42.22</v>
      </c>
      <c r="CX7" s="24" t="s">
        <v>102</v>
      </c>
      <c r="CY7" s="24" t="s">
        <v>102</v>
      </c>
      <c r="CZ7" s="24">
        <v>81.87</v>
      </c>
      <c r="DA7" s="24">
        <v>80.66</v>
      </c>
      <c r="DB7" s="24">
        <v>81.34</v>
      </c>
      <c r="DC7" s="24" t="s">
        <v>102</v>
      </c>
      <c r="DD7" s="24" t="s">
        <v>102</v>
      </c>
      <c r="DE7" s="24">
        <v>87.65</v>
      </c>
      <c r="DF7" s="24">
        <v>88.15</v>
      </c>
      <c r="DG7" s="24">
        <v>88.37</v>
      </c>
      <c r="DH7" s="24">
        <v>85.67</v>
      </c>
      <c r="DI7" s="24" t="s">
        <v>102</v>
      </c>
      <c r="DJ7" s="24" t="s">
        <v>102</v>
      </c>
      <c r="DK7" s="24">
        <v>2.4300000000000002</v>
      </c>
      <c r="DL7" s="24">
        <v>4.7</v>
      </c>
      <c r="DM7" s="24">
        <v>6.86</v>
      </c>
      <c r="DN7" s="24" t="s">
        <v>102</v>
      </c>
      <c r="DO7" s="24" t="s">
        <v>102</v>
      </c>
      <c r="DP7" s="24">
        <v>29.24</v>
      </c>
      <c r="DQ7" s="24">
        <v>31.73</v>
      </c>
      <c r="DR7" s="24">
        <v>32.57</v>
      </c>
      <c r="DS7" s="24">
        <v>28</v>
      </c>
      <c r="DT7" s="24" t="s">
        <v>102</v>
      </c>
      <c r="DU7" s="24" t="s">
        <v>102</v>
      </c>
      <c r="DV7" s="24">
        <v>0</v>
      </c>
      <c r="DW7" s="24">
        <v>0</v>
      </c>
      <c r="DX7" s="24">
        <v>0</v>
      </c>
      <c r="DY7" s="24" t="s">
        <v>102</v>
      </c>
      <c r="DZ7" s="24" t="s">
        <v>102</v>
      </c>
      <c r="EA7" s="24">
        <v>0</v>
      </c>
      <c r="EB7" s="24">
        <v>0</v>
      </c>
      <c r="EC7" s="24">
        <v>0.04</v>
      </c>
      <c r="ED7" s="24">
        <v>0.03</v>
      </c>
      <c r="EE7" s="24" t="s">
        <v>102</v>
      </c>
      <c r="EF7" s="24" t="s">
        <v>102</v>
      </c>
      <c r="EG7" s="24">
        <v>0</v>
      </c>
      <c r="EH7" s="24">
        <v>0</v>
      </c>
      <c r="EI7" s="24">
        <v>0.04</v>
      </c>
      <c r="EJ7" s="24" t="s">
        <v>102</v>
      </c>
      <c r="EK7" s="24" t="s">
        <v>102</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2024-01-27T02:21:42Z</cp:lastPrinted>
  <dcterms:created xsi:type="dcterms:W3CDTF">2023-12-12T00:54:45Z</dcterms:created>
  <dcterms:modified xsi:type="dcterms:W3CDTF">2024-01-27T02:33:08Z</dcterms:modified>
  <cp:category/>
</cp:coreProperties>
</file>