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121 上下水道課\下水道庶務係\02_下水道庶務\15_経営比較分析\R04経営比較分析表\【経営比較分析表】2021_104647_46_1718\【経営比較分析表】2021_104647_46_1718\"/>
    </mc:Choice>
  </mc:AlternateContent>
  <workbookProtection workbookAlgorithmName="SHA-512" workbookHashValue="+fqIhgDxEphmIEMOD7ml2l1QtoXCuGKGkVpnPPp44Gh+KXX2yu+H7Ow6cNsXUTNxFESjXZ0AlFX2SLUM7ABrqQ==" workbookSaltValue="YjoOu/Nq2tynT0mueI/Yx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<sst xmlns="http://schemas.openxmlformats.org/spreadsheetml/2006/main" count="299" uniqueCount="117">
  <si>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</si>
  <si>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</si>
  <si>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</si>
  <si>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</si>
  <si>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</si>
  <si>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</si>
  <si>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</si>
  <si>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</si>
  <si>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</si>
  <si>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</si>
  <si>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</si>
  <si>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</si>
  <si>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</si>
  <si>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</si>
  <si>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</si>
  <si>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</si>
  <si>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</si>
  <si>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</si>
  <si>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</si>
  <si>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</si>
  <si>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</si>
  <si>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</si>
  <si>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</si>
  <si>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</si>
  <si>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</si>
  <si>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</si>
  <si>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</si>
  <si>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</si>
  <si>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</si>
  <si>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</si>
  <si>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</si>
  <si>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</si>
  <si>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</si>
  <si>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</si>
  <si>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</si>
  <si>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</si>
  <si>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</si>
  <si>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</si>
  <si>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</si>
  <si>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</si>
  <si>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</si>
  <si>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</si>
  <si>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</si>
  <si>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</si>
  <si>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</si>
  <si>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</si>
  <si>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</si>
  <si>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</si>
  <si>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</si>
  <si>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</si>
  <si>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</si>
  <si>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</si>
  <si>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</si>
  <si>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</si>
  <si>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</si>
  <si>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</si>
  <si>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</si>
  <si>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</si>
  <si>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</si>
  <si>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</si>
  <si>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</si>
  <si>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</si>
  <si>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</si>
  <si>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</si>
  <si>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</si>
  <si>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</si>
  <si>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</si>
  <si>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</si>
  <si>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</si>
  <si>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</si>
  <si>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</si>
  <si>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</si>
  <si>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</si>
  <si>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</si>
  <si>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</si>
  <si>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</si>
  <si>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</si>
  <si>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</si>
  <si>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</si>
  <si>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</si>
  <si>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</si>
  <si>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</si>
  <si>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</si>
  <si>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</si>
  <si>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</si>
  <si>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</si>
  <si>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</si>
  <si>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</si>
  <si>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</si>
  <si>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</si>
  <si>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</si>
  <si>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</si>
  <si>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</si>
  <si>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</si>
  <si>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</si>
  <si>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</si>
  <si>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</si>
  <si>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</si>
  <si>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</si>
  <si>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</si>
  <si>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</si>
  <si>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</si>
  <si>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</si>
  <si>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</si>
  <si>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</si>
  <si>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</si>
  <si>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</si>
  <si>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</si>
  <si>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</si>
  <si>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</si>
  <si>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</si>
  <si>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</si>
  <si>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</si>
  <si>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</si>
  <si>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</si>
  <si>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企業会計移行前から引き続き高い数値で推移し、債務残高が高いことを示しています。短期的な債務に対する支払い能力を示す「流動比率」は、負債に占める企業債償還額の割合が高いことや、企業会計移行から間もないこともあり、現金預金が少ないこと等が影響し、他団体と比較して低い水準となっています。「経常収支比率」からは、単年度収支が黒字であることが分かり、他団体との比較からも数字の上では大きな問題はない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比較的良好な状況にあるものの、全国平均には劣るため維持管理費の削減を図るとともに、不明水量を減らし、有収率を向上させる取り組みが課題です。使用料で回収すべき経費をどの程度使用料収入で賄えているかを示す「経費回収率」は、平均値を下回る値で推移しており、70％に満たない状況が続いていることから、早急に使用料の適正化に取り組む必要があります。整備済み区域内の人がどの程度接続しているかを示す「水洗化率」については、比較的良好な状況です。水需要の減少、節水意識から世帯当たりの使用量は減少傾向にあり、使用料収入は依然厳しい状況にありま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88" eb="90">
      <t>キギョウ</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24" eb="125">
      <t>ヒ</t>
    </rPh>
    <rPh sb="126" eb="127">
      <t>ツヅ</t>
    </rPh>
    <rPh sb="128" eb="129">
      <t>タカ</t>
    </rPh>
    <rPh sb="130" eb="132">
      <t>スウチ</t>
    </rPh>
    <rPh sb="133" eb="135">
      <t>スイイ</t>
    </rPh>
    <rPh sb="137" eb="139">
      <t>サイム</t>
    </rPh>
    <rPh sb="139" eb="141">
      <t>ザンダカ</t>
    </rPh>
    <rPh sb="142" eb="143">
      <t>タカ</t>
    </rPh>
    <rPh sb="147" eb="148">
      <t>シメ</t>
    </rPh>
    <rPh sb="210" eb="211">
      <t>マ</t>
    </rPh>
    <rPh sb="257" eb="259">
      <t>ケイジョウ</t>
    </rPh>
    <rPh sb="259" eb="261">
      <t>シュウシ</t>
    </rPh>
    <rPh sb="261" eb="263">
      <t>ヒリツ</t>
    </rPh>
    <rPh sb="268" eb="271">
      <t>タンネンド</t>
    </rPh>
    <rPh sb="271" eb="273">
      <t>シュウシ</t>
    </rPh>
    <rPh sb="274" eb="276">
      <t>クロジ</t>
    </rPh>
    <rPh sb="282" eb="283">
      <t>ワ</t>
    </rPh>
    <rPh sb="286" eb="287">
      <t>タ</t>
    </rPh>
    <rPh sb="287" eb="289">
      <t>ダンタイ</t>
    </rPh>
    <rPh sb="291" eb="293">
      <t>ヒカク</t>
    </rPh>
    <rPh sb="296" eb="298">
      <t>スウジ</t>
    </rPh>
    <rPh sb="299" eb="300">
      <t>ウエ</t>
    </rPh>
    <rPh sb="302" eb="303">
      <t>オオ</t>
    </rPh>
    <rPh sb="305" eb="307">
      <t>モンダイ</t>
    </rPh>
    <rPh sb="311" eb="312">
      <t>オモ</t>
    </rPh>
    <rPh sb="321" eb="323">
      <t>イッパン</t>
    </rPh>
    <rPh sb="323" eb="325">
      <t>カイケイ</t>
    </rPh>
    <rPh sb="328" eb="330">
      <t>クリイレ</t>
    </rPh>
    <rPh sb="330" eb="331">
      <t>キン</t>
    </rPh>
    <rPh sb="332" eb="333">
      <t>オオ</t>
    </rPh>
    <rPh sb="335" eb="337">
      <t>イゾン</t>
    </rPh>
    <rPh sb="341" eb="343">
      <t>ゲンジョウ</t>
    </rPh>
    <rPh sb="344" eb="345">
      <t>フ</t>
    </rPh>
    <rPh sb="350" eb="352">
      <t>クリイレ</t>
    </rPh>
    <rPh sb="352" eb="353">
      <t>キン</t>
    </rPh>
    <rPh sb="354" eb="356">
      <t>シュクショウ</t>
    </rPh>
    <rPh sb="363" eb="364">
      <t>オオ</t>
    </rPh>
    <rPh sb="366" eb="368">
      <t>カダイ</t>
    </rPh>
    <rPh sb="376" eb="378">
      <t>タンイ</t>
    </rPh>
    <rPh sb="378" eb="379">
      <t>ア</t>
    </rPh>
    <rPh sb="382" eb="384">
      <t>オスイ</t>
    </rPh>
    <rPh sb="384" eb="386">
      <t>ショリ</t>
    </rPh>
    <rPh sb="388" eb="389">
      <t>シメ</t>
    </rPh>
    <rPh sb="391" eb="393">
      <t>オスイ</t>
    </rPh>
    <rPh sb="393" eb="395">
      <t>ショリ</t>
    </rPh>
    <rPh sb="395" eb="397">
      <t>ゲンカ</t>
    </rPh>
    <rPh sb="400" eb="402">
      <t>ルイジ</t>
    </rPh>
    <rPh sb="402" eb="404">
      <t>ダンタイ</t>
    </rPh>
    <rPh sb="405" eb="407">
      <t>ヒカク</t>
    </rPh>
    <rPh sb="410" eb="411">
      <t>ヒク</t>
    </rPh>
    <rPh sb="412" eb="414">
      <t>スウチ</t>
    </rPh>
    <rPh sb="415" eb="417">
      <t>スイイ</t>
    </rPh>
    <rPh sb="422" eb="425">
      <t>ヒカクテキ</t>
    </rPh>
    <rPh sb="425" eb="427">
      <t>リョウコウ</t>
    </rPh>
    <rPh sb="428" eb="430">
      <t>ジョウキョウ</t>
    </rPh>
    <rPh sb="437" eb="439">
      <t>ゼンコク</t>
    </rPh>
    <rPh sb="439" eb="441">
      <t>ヘイキン</t>
    </rPh>
    <rPh sb="443" eb="444">
      <t>オト</t>
    </rPh>
    <rPh sb="447" eb="449">
      <t>イジ</t>
    </rPh>
    <rPh sb="449" eb="452">
      <t>カンリヒ</t>
    </rPh>
    <rPh sb="453" eb="455">
      <t>サクゲン</t>
    </rPh>
    <rPh sb="456" eb="457">
      <t>ハカ</t>
    </rPh>
    <rPh sb="463" eb="465">
      <t>フメイ</t>
    </rPh>
    <rPh sb="465" eb="467">
      <t>スイリョウ</t>
    </rPh>
    <rPh sb="468" eb="469">
      <t>ヘ</t>
    </rPh>
    <rPh sb="472" eb="473">
      <t>ユウ</t>
    </rPh>
    <rPh sb="474" eb="475">
      <t>リツ</t>
    </rPh>
    <rPh sb="476" eb="478">
      <t>コウジョウ</t>
    </rPh>
    <rPh sb="481" eb="482">
      <t>ト</t>
    </rPh>
    <rPh sb="483" eb="484">
      <t>ク</t>
    </rPh>
    <rPh sb="486" eb="488">
      <t>カダイ</t>
    </rPh>
    <rPh sb="495" eb="497">
      <t>カイシュウ</t>
    </rPh>
    <rPh sb="500" eb="502">
      <t>ケイヒ</t>
    </rPh>
    <rPh sb="505" eb="507">
      <t>テイド</t>
    </rPh>
    <rPh sb="507" eb="510">
      <t>シヨウリョウ</t>
    </rPh>
    <rPh sb="510" eb="512">
      <t>シュウニュウ</t>
    </rPh>
    <rPh sb="513" eb="514">
      <t>マカナ</t>
    </rPh>
    <rPh sb="520" eb="521">
      <t>シメ</t>
    </rPh>
    <rPh sb="523" eb="525">
      <t>ケイヒ</t>
    </rPh>
    <rPh sb="525" eb="528">
      <t>カイシュウリツ</t>
    </rPh>
    <rPh sb="531" eb="534">
      <t>ヘイキンチ</t>
    </rPh>
    <rPh sb="535" eb="537">
      <t>シタマワ</t>
    </rPh>
    <rPh sb="538" eb="539">
      <t>アタイ</t>
    </rPh>
    <rPh sb="540" eb="542">
      <t>スイイ</t>
    </rPh>
    <rPh sb="568" eb="570">
      <t>ソウキュウ</t>
    </rPh>
    <rPh sb="571" eb="574">
      <t>シヨウリョウ</t>
    </rPh>
    <rPh sb="575" eb="578">
      <t>テキセイカ</t>
    </rPh>
    <rPh sb="579" eb="580">
      <t>ト</t>
    </rPh>
    <rPh sb="581" eb="582">
      <t>ク</t>
    </rPh>
    <rPh sb="583" eb="585">
      <t>ヒツヨウ</t>
    </rPh>
    <rPh sb="616" eb="619">
      <t>スイセンカ</t>
    </rPh>
    <rPh sb="619" eb="620">
      <t>リツ</t>
    </rPh>
    <rPh sb="627" eb="630">
      <t>ヒカクテキ</t>
    </rPh>
    <rPh sb="630" eb="632">
      <t>リョウコウ</t>
    </rPh>
    <rPh sb="633" eb="635">
      <t>ジョウキョウ</t>
    </rPh>
    <rPh sb="701" eb="702">
      <t>サラ</t>
    </rPh>
    <phoneticPr fontId="4"/>
  </si>
  <si>
    <t>　「流動比率」や「企業債残高対事業規模比率」など類似団体との比較で大きく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早急に使用料の適正化に取り組む必要があります。令和２年度に策定した経営戦略については、５年を目安に見直すこととしているため、令和７年度までに改定する予定で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ストックマネジメント計画を策定し、老朽化対策を計画的に進めます。</t>
    <rPh sb="2" eb="4">
      <t>リュウドウ</t>
    </rPh>
    <rPh sb="4" eb="6">
      <t>ヒリツ</t>
    </rPh>
    <rPh sb="30" eb="32">
      <t>ヒカク</t>
    </rPh>
    <rPh sb="33" eb="34">
      <t>オオ</t>
    </rPh>
    <rPh sb="36" eb="37">
      <t>オト</t>
    </rPh>
    <rPh sb="38" eb="40">
      <t>シヒョウ</t>
    </rPh>
    <rPh sb="44" eb="46">
      <t>ケイエイ</t>
    </rPh>
    <rPh sb="47" eb="49">
      <t>カイゼン</t>
    </rPh>
    <rPh sb="50" eb="52">
      <t>ヒツヨウ</t>
    </rPh>
    <rPh sb="53" eb="55">
      <t>ジョウキョウ</t>
    </rPh>
    <rPh sb="68" eb="70">
      <t>ケイヒ</t>
    </rPh>
    <rPh sb="70" eb="73">
      <t>カイシュウリツ</t>
    </rPh>
    <rPh sb="76" eb="77">
      <t>ワリ</t>
    </rPh>
    <rPh sb="78" eb="79">
      <t>ミ</t>
    </rPh>
    <rPh sb="82" eb="84">
      <t>ルイジ</t>
    </rPh>
    <rPh sb="84" eb="86">
      <t>ダンタイ</t>
    </rPh>
    <rPh sb="86" eb="88">
      <t>ヘイキン</t>
    </rPh>
    <rPh sb="89" eb="91">
      <t>ゼンコク</t>
    </rPh>
    <rPh sb="91" eb="93">
      <t>ヘイキン</t>
    </rPh>
    <rPh sb="96" eb="98">
      <t>シタマワ</t>
    </rPh>
    <rPh sb="105" eb="108">
      <t>シヨウリョウ</t>
    </rPh>
    <rPh sb="108" eb="110">
      <t>セッテイ</t>
    </rPh>
    <rPh sb="111" eb="112">
      <t>ヒク</t>
    </rPh>
    <rPh sb="116" eb="118">
      <t>ヨウイン</t>
    </rPh>
    <rPh sb="119" eb="120">
      <t>カンガ</t>
    </rPh>
    <rPh sb="148" eb="150">
      <t>ソウキュウ</t>
    </rPh>
    <rPh sb="151" eb="154">
      <t>シヨウリョウ</t>
    </rPh>
    <rPh sb="159" eb="160">
      <t>ト</t>
    </rPh>
    <rPh sb="161" eb="162">
      <t>ク</t>
    </rPh>
    <rPh sb="163" eb="165">
      <t>ヒツヨウ</t>
    </rPh>
    <rPh sb="171" eb="173">
      <t>レイワ</t>
    </rPh>
    <rPh sb="174" eb="176">
      <t>ネンド</t>
    </rPh>
    <rPh sb="177" eb="179">
      <t>サクテイ</t>
    </rPh>
    <rPh sb="181" eb="183">
      <t>ケイエイ</t>
    </rPh>
    <rPh sb="183" eb="185">
      <t>センリャク</t>
    </rPh>
    <rPh sb="192" eb="193">
      <t>ネン</t>
    </rPh>
    <rPh sb="194" eb="196">
      <t>メヤス</t>
    </rPh>
    <rPh sb="197" eb="199">
      <t>ミナオ</t>
    </rPh>
    <rPh sb="210" eb="212">
      <t>レイワ</t>
    </rPh>
    <rPh sb="213" eb="215">
      <t>ネンド</t>
    </rPh>
    <rPh sb="218" eb="220">
      <t>カイテイ</t>
    </rPh>
    <rPh sb="222" eb="224">
      <t>ヨテイ</t>
    </rPh>
    <rPh sb="232" eb="234">
      <t>コウキョウ</t>
    </rPh>
    <rPh sb="234" eb="237">
      <t>ゲスイドウ</t>
    </rPh>
    <rPh sb="237" eb="239">
      <t>クイキ</t>
    </rPh>
    <rPh sb="240" eb="241">
      <t>オモ</t>
    </rPh>
    <rPh sb="242" eb="245">
      <t>シガイカ</t>
    </rPh>
    <rPh sb="245" eb="247">
      <t>クイキ</t>
    </rPh>
    <rPh sb="247" eb="248">
      <t>ナイ</t>
    </rPh>
    <rPh sb="250" eb="253">
      <t>ゲスイドウ</t>
    </rPh>
    <rPh sb="253" eb="255">
      <t>セイビ</t>
    </rPh>
    <rPh sb="256" eb="257">
      <t>オオム</t>
    </rPh>
    <rPh sb="258" eb="260">
      <t>カンリョウ</t>
    </rPh>
    <rPh sb="267" eb="269">
      <t>コンゴ</t>
    </rPh>
    <rPh sb="270" eb="272">
      <t>キソン</t>
    </rPh>
    <rPh sb="272" eb="274">
      <t>シセツ</t>
    </rPh>
    <rPh sb="275" eb="277">
      <t>テキセツ</t>
    </rPh>
    <rPh sb="278" eb="280">
      <t>イジ</t>
    </rPh>
    <rPh sb="280" eb="282">
      <t>カンリ</t>
    </rPh>
    <rPh sb="285" eb="287">
      <t>シセツ</t>
    </rPh>
    <rPh sb="288" eb="290">
      <t>コウシン</t>
    </rPh>
    <rPh sb="291" eb="293">
      <t>ジュウヨウ</t>
    </rPh>
    <rPh sb="294" eb="296">
      <t>カダイ</t>
    </rPh>
    <rPh sb="339" eb="342">
      <t>ダンカイテキ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</si>
</sst>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44E-4405-8C34-CB3B0E25B2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744E-4405-8C34-CB3B0E25B2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107.12</c:v>
                </c:pt>
                <c:pt idx="4">
                  <c:v>105.01</c:v>
                </c:pt>
              </c:numCache>
            </c:numRef>
          </c:val>
          <c:extLst>
            <c:ext xmlns:c16="http://schemas.microsoft.com/office/drawing/2014/chart" uri="{C3380CC4-5D6E-409C-BE32-E72D297353CC}">
              <c16:uniqueId val="{00000000-CE65-4B53-9E0A-05173EFF3F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CE65-4B53-9E0A-05173EFF3F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3.01</c:v>
                </c:pt>
                <c:pt idx="4">
                  <c:v>5.99</c:v>
                </c:pt>
              </c:numCache>
            </c:numRef>
          </c:val>
          <c:extLst>
            <c:ext xmlns:c16="http://schemas.microsoft.com/office/drawing/2014/chart" uri="{C3380CC4-5D6E-409C-BE32-E72D297353CC}">
              <c16:uniqueId val="{00000000-FE1E-4372-931F-DB4376E34E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FE1E-4372-931F-DB4376E34E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C3F-4444-829D-E83C3C4386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CC3F-4444-829D-E83C3C4386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D52-48D8-9C8B-44C0CE23EA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2D52-48D8-9C8B-44C0CE23EA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18.71</c:v>
                </c:pt>
                <c:pt idx="4">
                  <c:v>20.48</c:v>
                </c:pt>
              </c:numCache>
            </c:numRef>
          </c:val>
          <c:extLst>
            <c:ext xmlns:c16="http://schemas.microsoft.com/office/drawing/2014/chart" uri="{C3380CC4-5D6E-409C-BE32-E72D297353CC}">
              <c16:uniqueId val="{00000000-9F7A-415E-827A-2138300AC4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9F7A-415E-827A-2138300AC4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1566.53</c:v>
                </c:pt>
                <c:pt idx="4">
                  <c:v>1548.65</c:v>
                </c:pt>
              </c:numCache>
            </c:numRef>
          </c:val>
          <c:extLst>
            <c:ext xmlns:c16="http://schemas.microsoft.com/office/drawing/2014/chart" uri="{C3380CC4-5D6E-409C-BE32-E72D297353CC}">
              <c16:uniqueId val="{00000000-9820-46E7-A64A-19DBBCD642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9820-46E7-A64A-19DBBCD642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68.790000000000006</c:v>
                </c:pt>
                <c:pt idx="4">
                  <c:v>68.58</c:v>
                </c:pt>
              </c:numCache>
            </c:numRef>
          </c:val>
          <c:extLst>
            <c:ext xmlns:c16="http://schemas.microsoft.com/office/drawing/2014/chart" uri="{C3380CC4-5D6E-409C-BE32-E72D297353CC}">
              <c16:uniqueId val="{00000000-60F3-463F-83DB-900EFDB058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60F3-463F-83DB-900EFDB058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D3A5-48F9-BAE8-917B5C9F33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D3A5-48F9-BAE8-917B5C9F33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46-4EBB-9399-91759C7798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8B46-4EBB-9399-91759C7798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92.27</c:v>
                </c:pt>
                <c:pt idx="4">
                  <c:v>93.54</c:v>
                </c:pt>
              </c:numCache>
            </c:numRef>
          </c:val>
          <c:extLst>
            <c:ext xmlns:c16="http://schemas.microsoft.com/office/drawing/2014/chart" uri="{C3380CC4-5D6E-409C-BE32-E72D297353CC}">
              <c16:uniqueId val="{00000000-5F82-47F1-BF78-C686FAF8C2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5F82-47F1-BF78-C686FAF8C2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58" zoomScale="90" zoomScaleNormal="90" workbookViewId="0">
      <selection activeCell="CC76" sqref="CC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玉村町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46">
        <f>データ!S6</f>
        <v>36099</v>
      </c>
      <c r="AM8" s="46"/>
      <c r="AN8" s="46"/>
      <c r="AO8" s="46"/>
      <c r="AP8" s="46"/>
      <c r="AQ8" s="46"/>
      <c r="AR8" s="46"/>
      <c r="AS8" s="46"/>
      <c r="AT8" s="45">
        <f>データ!T6</f>
        <v>25.78</v>
      </c>
      <c r="AU8" s="45"/>
      <c r="AV8" s="45"/>
      <c r="AW8" s="45"/>
      <c r="AX8" s="45"/>
      <c r="AY8" s="45"/>
      <c r="AZ8" s="45"/>
      <c r="BA8" s="45"/>
      <c r="BB8" s="45">
        <f>データ!U6</f>
        <v>1400.27</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46.06</v>
      </c>
      <c r="J10" s="45"/>
      <c r="K10" s="45"/>
      <c r="L10" s="45"/>
      <c r="M10" s="45"/>
      <c r="N10" s="45"/>
      <c r="O10" s="45"/>
      <c r="P10" s="45">
        <f>データ!P6</f>
        <v>36.19</v>
      </c>
      <c r="Q10" s="45"/>
      <c r="R10" s="45"/>
      <c r="S10" s="45"/>
      <c r="T10" s="45"/>
      <c r="U10" s="45"/>
      <c r="V10" s="45"/>
      <c r="W10" s="45">
        <f>データ!Q6</f>
        <v>87.4</v>
      </c>
      <c r="X10" s="45"/>
      <c r="Y10" s="45"/>
      <c r="Z10" s="45"/>
      <c r="AA10" s="45"/>
      <c r="AB10" s="45"/>
      <c r="AC10" s="45"/>
      <c r="AD10" s="46">
        <f>データ!R6</f>
        <v>2090</v>
      </c>
      <c r="AE10" s="46"/>
      <c r="AF10" s="46"/>
      <c r="AG10" s="46"/>
      <c r="AH10" s="46"/>
      <c r="AI10" s="46"/>
      <c r="AJ10" s="46"/>
      <c r="AK10" s="2"/>
      <c r="AL10" s="46">
        <f>データ!V6</f>
        <v>13013</v>
      </c>
      <c r="AM10" s="46"/>
      <c r="AN10" s="46"/>
      <c r="AO10" s="46"/>
      <c r="AP10" s="46"/>
      <c r="AQ10" s="46"/>
      <c r="AR10" s="46"/>
      <c r="AS10" s="46"/>
      <c r="AT10" s="45">
        <f>データ!W6</f>
        <v>3.01</v>
      </c>
      <c r="AU10" s="45"/>
      <c r="AV10" s="45"/>
      <c r="AW10" s="45"/>
      <c r="AX10" s="45"/>
      <c r="AY10" s="45"/>
      <c r="AZ10" s="45"/>
      <c r="BA10" s="45"/>
      <c r="BB10" s="45">
        <f>データ!X6</f>
        <v>4323.26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mkMyZ/N/bQQmOVzlswRrHui0T/WUWjy0GnhDLbsCPQZ6p4hUYGfaHv4M75dJ5VoqKafujxm43ufR6UVo44Efw==" saltValue="ZcVuyE+8nLPcwX6hElWi7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104647</v>
      </c>
      <c r="D6" s="19">
        <f t="shared" si="3"/>
        <v>46</v>
      </c>
      <c r="E6" s="19">
        <f t="shared" si="3"/>
        <v>17</v>
      </c>
      <c r="F6" s="19">
        <f t="shared" si="3"/>
        <v>1</v>
      </c>
      <c r="G6" s="19">
        <f t="shared" si="3"/>
        <v>0</v>
      </c>
      <c r="H6" s="19" t="str">
        <f t="shared" si="3"/>
        <v>群馬県　玉村町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46.06</v>
      </c>
      <c r="P6" s="20">
        <f t="shared" si="3"/>
        <v>36.19</v>
      </c>
      <c r="Q6" s="20">
        <f t="shared" si="3"/>
        <v>87.4</v>
      </c>
      <c r="R6" s="20">
        <f t="shared" si="3"/>
        <v>2090</v>
      </c>
      <c r="S6" s="20">
        <f t="shared" si="3"/>
        <v>36099</v>
      </c>
      <c r="T6" s="20">
        <f t="shared" si="3"/>
        <v>25.78</v>
      </c>
      <c r="U6" s="20">
        <f t="shared" si="3"/>
        <v>1400.27</v>
      </c>
      <c r="V6" s="20">
        <f t="shared" si="3"/>
        <v>13013</v>
      </c>
      <c r="W6" s="20">
        <f t="shared" si="3"/>
        <v>3.01</v>
      </c>
      <c r="X6" s="20">
        <f t="shared" si="3"/>
        <v>4323.26</v>
      </c>
      <c r="Y6" s="21" t="str">
        <f>IF(Y7="",NA(),Y7)</f>
        <v>-</v>
      </c>
      <c r="Z6" s="21" t="str">
        <f t="shared" ref="Z6:AH6" si="4">IF(Z7="",NA(),Z7)</f>
        <v>-</v>
      </c>
      <c r="AA6" s="21" t="str">
        <f t="shared" si="4"/>
        <v>-</v>
      </c>
      <c r="AB6" s="21">
        <f t="shared" si="4"/>
        <v>107.12</v>
      </c>
      <c r="AC6" s="21">
        <f t="shared" si="4"/>
        <v>105.01</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18.71</v>
      </c>
      <c r="AY6" s="21">
        <f t="shared" si="6"/>
        <v>20.48</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1566.53</v>
      </c>
      <c r="BJ6" s="21">
        <f t="shared" si="7"/>
        <v>1548.65</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68.790000000000006</v>
      </c>
      <c r="BU6" s="21">
        <f t="shared" si="8"/>
        <v>68.58</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92.27</v>
      </c>
      <c r="DB6" s="21">
        <f t="shared" si="11"/>
        <v>93.54</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3.01</v>
      </c>
      <c r="DM6" s="21">
        <f t="shared" si="12"/>
        <v>5.99</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104647</v>
      </c>
      <c r="D7" s="23">
        <v>46</v>
      </c>
      <c r="E7" s="23">
        <v>17</v>
      </c>
      <c r="F7" s="23">
        <v>1</v>
      </c>
      <c r="G7" s="23">
        <v>0</v>
      </c>
      <c r="H7" s="23" t="s">
        <v>96</v>
      </c>
      <c r="I7" s="23" t="s">
        <v>97</v>
      </c>
      <c r="J7" s="23" t="s">
        <v>98</v>
      </c>
      <c r="K7" s="23" t="s">
        <v>99</v>
      </c>
      <c r="L7" s="23" t="s">
        <v>100</v>
      </c>
      <c r="M7" s="23" t="s">
        <v>101</v>
      </c>
      <c r="N7" s="24" t="s">
        <v>102</v>
      </c>
      <c r="O7" s="24">
        <v>46.06</v>
      </c>
      <c r="P7" s="24">
        <v>36.19</v>
      </c>
      <c r="Q7" s="24">
        <v>87.4</v>
      </c>
      <c r="R7" s="24">
        <v>2090</v>
      </c>
      <c r="S7" s="24">
        <v>36099</v>
      </c>
      <c r="T7" s="24">
        <v>25.78</v>
      </c>
      <c r="U7" s="24">
        <v>1400.27</v>
      </c>
      <c r="V7" s="24">
        <v>13013</v>
      </c>
      <c r="W7" s="24">
        <v>3.01</v>
      </c>
      <c r="X7" s="24">
        <v>4323.26</v>
      </c>
      <c r="Y7" s="24" t="s">
        <v>102</v>
      </c>
      <c r="Z7" s="24" t="s">
        <v>102</v>
      </c>
      <c r="AA7" s="24" t="s">
        <v>102</v>
      </c>
      <c r="AB7" s="24">
        <v>107.12</v>
      </c>
      <c r="AC7" s="24">
        <v>105.01</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18.71</v>
      </c>
      <c r="AY7" s="24">
        <v>20.48</v>
      </c>
      <c r="AZ7" s="24" t="s">
        <v>102</v>
      </c>
      <c r="BA7" s="24" t="s">
        <v>102</v>
      </c>
      <c r="BB7" s="24" t="s">
        <v>102</v>
      </c>
      <c r="BC7" s="24">
        <v>55.6</v>
      </c>
      <c r="BD7" s="24">
        <v>59.4</v>
      </c>
      <c r="BE7" s="24">
        <v>71.39</v>
      </c>
      <c r="BF7" s="24" t="s">
        <v>102</v>
      </c>
      <c r="BG7" s="24" t="s">
        <v>102</v>
      </c>
      <c r="BH7" s="24" t="s">
        <v>102</v>
      </c>
      <c r="BI7" s="24">
        <v>1566.53</v>
      </c>
      <c r="BJ7" s="24">
        <v>1548.65</v>
      </c>
      <c r="BK7" s="24" t="s">
        <v>102</v>
      </c>
      <c r="BL7" s="24" t="s">
        <v>102</v>
      </c>
      <c r="BM7" s="24" t="s">
        <v>102</v>
      </c>
      <c r="BN7" s="24">
        <v>789.08</v>
      </c>
      <c r="BO7" s="24">
        <v>747.84</v>
      </c>
      <c r="BP7" s="24">
        <v>669.11</v>
      </c>
      <c r="BQ7" s="24" t="s">
        <v>102</v>
      </c>
      <c r="BR7" s="24" t="s">
        <v>102</v>
      </c>
      <c r="BS7" s="24" t="s">
        <v>102</v>
      </c>
      <c r="BT7" s="24">
        <v>68.790000000000006</v>
      </c>
      <c r="BU7" s="24">
        <v>68.58</v>
      </c>
      <c r="BV7" s="24" t="s">
        <v>102</v>
      </c>
      <c r="BW7" s="24" t="s">
        <v>102</v>
      </c>
      <c r="BX7" s="24" t="s">
        <v>102</v>
      </c>
      <c r="BY7" s="24">
        <v>88.25</v>
      </c>
      <c r="BZ7" s="24">
        <v>90.17</v>
      </c>
      <c r="CA7" s="24">
        <v>99.73</v>
      </c>
      <c r="CB7" s="24" t="s">
        <v>102</v>
      </c>
      <c r="CC7" s="24" t="s">
        <v>102</v>
      </c>
      <c r="CD7" s="24" t="s">
        <v>102</v>
      </c>
      <c r="CE7" s="24">
        <v>150</v>
      </c>
      <c r="CF7" s="24">
        <v>150</v>
      </c>
      <c r="CG7" s="24" t="s">
        <v>102</v>
      </c>
      <c r="CH7" s="24" t="s">
        <v>102</v>
      </c>
      <c r="CI7" s="24" t="s">
        <v>102</v>
      </c>
      <c r="CJ7" s="24">
        <v>176.37</v>
      </c>
      <c r="CK7" s="24">
        <v>173.17</v>
      </c>
      <c r="CL7" s="24">
        <v>134.97999999999999</v>
      </c>
      <c r="CM7" s="24" t="s">
        <v>102</v>
      </c>
      <c r="CN7" s="24" t="s">
        <v>102</v>
      </c>
      <c r="CO7" s="24" t="s">
        <v>102</v>
      </c>
      <c r="CP7" s="24" t="s">
        <v>102</v>
      </c>
      <c r="CQ7" s="24" t="s">
        <v>102</v>
      </c>
      <c r="CR7" s="24" t="s">
        <v>102</v>
      </c>
      <c r="CS7" s="24" t="s">
        <v>102</v>
      </c>
      <c r="CT7" s="24" t="s">
        <v>102</v>
      </c>
      <c r="CU7" s="24">
        <v>56.72</v>
      </c>
      <c r="CV7" s="24">
        <v>56.43</v>
      </c>
      <c r="CW7" s="24">
        <v>59.99</v>
      </c>
      <c r="CX7" s="24" t="s">
        <v>102</v>
      </c>
      <c r="CY7" s="24" t="s">
        <v>102</v>
      </c>
      <c r="CZ7" s="24" t="s">
        <v>102</v>
      </c>
      <c r="DA7" s="24">
        <v>92.27</v>
      </c>
      <c r="DB7" s="24">
        <v>93.54</v>
      </c>
      <c r="DC7" s="24" t="s">
        <v>102</v>
      </c>
      <c r="DD7" s="24" t="s">
        <v>102</v>
      </c>
      <c r="DE7" s="24" t="s">
        <v>102</v>
      </c>
      <c r="DF7" s="24">
        <v>90.72</v>
      </c>
      <c r="DG7" s="24">
        <v>91.07</v>
      </c>
      <c r="DH7" s="24">
        <v>95.72</v>
      </c>
      <c r="DI7" s="24" t="s">
        <v>102</v>
      </c>
      <c r="DJ7" s="24" t="s">
        <v>102</v>
      </c>
      <c r="DK7" s="24" t="s">
        <v>102</v>
      </c>
      <c r="DL7" s="24">
        <v>3.01</v>
      </c>
      <c r="DM7" s="24">
        <v>5.99</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2023-01-12T23:28:06Z</dcterms:created>
  <dcterms:modified xsi:type="dcterms:W3CDTF">2023-01-23T07:06:45Z</dcterms:modified>
  <cp:category/>
</cp:coreProperties>
</file>