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2経営比較分析表\玉村町回答（下水分）\"/>
    </mc:Choice>
  </mc:AlternateContent>
  <workbookProtection workbookAlgorithmName="SHA-512" workbookHashValue="Xbk2RLyt3cRh5VxKgXZYoVmASOrXPRoqGCCTBCzNIq+XTOPunUgYKAaDWNyM65T0T2p/1vh0LVdqH7Sm+ju52g==" workbookSaltValue="duJXyN4IsfLQghps08I8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<sst xmlns="http://schemas.openxmlformats.org/spreadsheetml/2006/main" count="241" uniqueCount="121">
  <si>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</si>
  <si>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</si>
  <si>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</si>
  <si>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</si>
  <si>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</si>
  <si>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</si>
  <si>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</si>
  <si>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</si>
  <si>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</si>
  <si>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</si>
  <si>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</si>
  <si>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</si>
  <si>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</si>
  <si>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</si>
  <si>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</si>
  <si>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</si>
  <si>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</si>
  <si>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</si>
  <si>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</si>
  <si>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</si>
  <si>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</si>
  <si>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</si>
  <si>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</si>
  <si>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</si>
  <si>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</si>
  <si>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</si>
  <si>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</si>
  <si>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</si>
  <si>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</si>
  <si>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</si>
  <si>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</si>
  <si>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</si>
  <si>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</si>
  <si>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</si>
  <si>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</si>
  <si>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</si>
  <si>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</si>
  <si>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</si>
  <si>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</si>
  <si>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</si>
  <si>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</si>
  <si>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</si>
  <si>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</si>
  <si>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</si>
  <si>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</si>
  <si>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</si>
  <si>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</si>
  <si>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</si>
  <si>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</si>
  <si>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</si>
  <si>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</si>
  <si>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</si>
  <si>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</si>
  <si>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</si>
  <si>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</si>
  <si>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</si>
  <si>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</si>
  <si>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</si>
  <si>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</si>
  <si>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</si>
  <si>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</si>
  <si>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</si>
  <si>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</si>
  <si>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</si>
  <si>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</si>
  <si>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</si>
  <si>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</si>
  <si>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</si>
  <si>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</si>
  <si>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</si>
  <si>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</si>
  <si>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</si>
  <si>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</si>
  <si>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</si>
  <si>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</si>
  <si>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</si>
  <si>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</si>
  <si>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</si>
  <si>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</si>
  <si>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</si>
  <si>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</si>
  <si>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</si>
  <si>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</si>
  <si>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</si>
  <si>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</si>
  <si>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</si>
  <si>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</si>
  <si>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</si>
  <si>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</si>
  <si>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</si>
  <si>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</si>
  <si>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</si>
  <si>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</si>
  <si>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</si>
  <si>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</si>
  <si>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</si>
  <si>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</si>
  <si>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</si>
  <si>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</si>
  <si>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</si>
  <si>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</si>
  <si>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</si>
  <si>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</si>
  <si>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</si>
  <si>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</si>
  <si>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</si>
  <si>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</si>
  <si>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</si>
  <si>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</si>
  <si>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</si>
  <si>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</si>
  <si>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</si>
  <si>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</si>
  <si>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</si>
  <si>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</si>
  <si>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</si>
  <si>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</si>
  <si>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</si>
  <si>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</si>
  <si>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令和２年度から公営企業会計に移行していますが、中長期的な経営の基本計画である「経営戦略」を今年度策定し、計画的な事業運営を図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レイワ</t>
    </rPh>
    <rPh sb="191" eb="193">
      <t>ネンド</t>
    </rPh>
    <rPh sb="195" eb="197">
      <t>コウエイ</t>
    </rPh>
    <rPh sb="197" eb="199">
      <t>キギョウ</t>
    </rPh>
    <rPh sb="199" eb="201">
      <t>カイケイ</t>
    </rPh>
    <rPh sb="202" eb="204">
      <t>イコウ</t>
    </rPh>
    <rPh sb="211" eb="215">
      <t>チュウチョウキテキ</t>
    </rPh>
    <rPh sb="216" eb="218">
      <t>ケイエイ</t>
    </rPh>
    <rPh sb="219" eb="221">
      <t>キホン</t>
    </rPh>
    <rPh sb="221" eb="223">
      <t>ケイカク</t>
    </rPh>
    <rPh sb="227" eb="229">
      <t>ケイエイ</t>
    </rPh>
    <rPh sb="229" eb="231">
      <t>センリャク</t>
    </rPh>
    <rPh sb="233" eb="236">
      <t>コンネンド</t>
    </rPh>
    <rPh sb="236" eb="238">
      <t>サクテイ</t>
    </rPh>
    <rPh sb="240" eb="243">
      <t>ケイカクテキ</t>
    </rPh>
    <rPh sb="244" eb="246">
      <t>ジギョウ</t>
    </rPh>
    <rPh sb="246" eb="248">
      <t>ウンエイ</t>
    </rPh>
    <rPh sb="249" eb="250">
      <t>ハカ</t>
    </rPh>
    <rPh sb="259" eb="261">
      <t>ゲンザイ</t>
    </rPh>
    <rPh sb="263" eb="265">
      <t>シセツ</t>
    </rPh>
    <rPh sb="266" eb="268">
      <t>シュウゼン</t>
    </rPh>
    <rPh sb="269" eb="270">
      <t>ヨウ</t>
    </rPh>
    <rPh sb="272" eb="274">
      <t>ヒヨウ</t>
    </rPh>
    <rPh sb="275" eb="276">
      <t>スク</t>
    </rPh>
    <rPh sb="278" eb="280">
      <t>ジョウキョウ</t>
    </rPh>
    <rPh sb="290" eb="292">
      <t>シセツ</t>
    </rPh>
    <rPh sb="297" eb="300">
      <t>ダンカイテキ</t>
    </rPh>
    <rPh sb="326" eb="329">
      <t>ケイカクテキ</t>
    </rPh>
    <rPh sb="330" eb="331">
      <t>スス</t>
    </rPh>
    <rPh sb="333" eb="335">
      <t>ヒツヨウ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</si>
  <si>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近年、類似団体の平均値を上回っており、債務残高の規模は公共下水道事業ほどではないものの、高い状況が続いています。単年度収支の状況を示す「収益的収支比率」は、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企業会計移行による打切決算の影響により前年比較で減少しています。また、類似団体の平均値を下回り、80％に満たない状況にあることから、料金の適正化に取り組む必要があります。整備済み区域内の人がどの程度接続しているかを示す「水洗化率」は、類似団体の平均値、全国の平均値いずれも下回っており、接続の普及・促進に対する取り組みが課題です。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キンネン</t>
    </rPh>
    <rPh sb="198" eb="200">
      <t>ルイジ</t>
    </rPh>
    <rPh sb="200" eb="202">
      <t>ダンタイ</t>
    </rPh>
    <rPh sb="203" eb="206">
      <t>ヘイキンチ</t>
    </rPh>
    <rPh sb="207" eb="209">
      <t>ウワマワ</t>
    </rPh>
    <rPh sb="214" eb="216">
      <t>サイム</t>
    </rPh>
    <rPh sb="216" eb="218">
      <t>ザンダカ</t>
    </rPh>
    <rPh sb="219" eb="221">
      <t>キボ</t>
    </rPh>
    <rPh sb="222" eb="224">
      <t>コウキョウ</t>
    </rPh>
    <rPh sb="227" eb="229">
      <t>ジギョウ</t>
    </rPh>
    <rPh sb="239" eb="240">
      <t>タカ</t>
    </rPh>
    <rPh sb="241" eb="243">
      <t>ジョウキョウ</t>
    </rPh>
    <rPh sb="244" eb="245">
      <t>ツヅ</t>
    </rPh>
    <rPh sb="305" eb="307">
      <t>シタマワ</t>
    </rPh>
    <rPh sb="311" eb="313">
      <t>ケイエイ</t>
    </rPh>
    <rPh sb="313" eb="315">
      <t>カイゼン</t>
    </rPh>
    <rPh sb="316" eb="317">
      <t>ム</t>
    </rPh>
    <rPh sb="319" eb="320">
      <t>ト</t>
    </rPh>
    <rPh sb="321" eb="322">
      <t>ク</t>
    </rPh>
    <rPh sb="324" eb="326">
      <t>ヒツヨウ</t>
    </rPh>
    <rPh sb="329" eb="331">
      <t>タンイ</t>
    </rPh>
    <rPh sb="331" eb="332">
      <t>ア</t>
    </rPh>
    <rPh sb="335" eb="337">
      <t>オスイ</t>
    </rPh>
    <rPh sb="337" eb="339">
      <t>ショリ</t>
    </rPh>
    <rPh sb="341" eb="342">
      <t>シメ</t>
    </rPh>
    <rPh sb="344" eb="346">
      <t>オスイ</t>
    </rPh>
    <rPh sb="346" eb="348">
      <t>ショリ</t>
    </rPh>
    <rPh sb="348" eb="350">
      <t>ゲンカ</t>
    </rPh>
    <rPh sb="353" eb="355">
      <t>ルイジ</t>
    </rPh>
    <rPh sb="355" eb="357">
      <t>ダンタイ</t>
    </rPh>
    <rPh sb="358" eb="360">
      <t>ヒカク</t>
    </rPh>
    <rPh sb="363" eb="364">
      <t>ヒク</t>
    </rPh>
    <rPh sb="365" eb="367">
      <t>スウチ</t>
    </rPh>
    <rPh sb="368" eb="370">
      <t>スイイ</t>
    </rPh>
    <rPh sb="375" eb="378">
      <t>ヒカクテキ</t>
    </rPh>
    <rPh sb="378" eb="380">
      <t>リョウコウ</t>
    </rPh>
    <rPh sb="381" eb="383">
      <t>ジョウキョウ</t>
    </rPh>
    <rPh sb="393" eb="395">
      <t>カイシュウ</t>
    </rPh>
    <rPh sb="398" eb="400">
      <t>ケイヒ</t>
    </rPh>
    <rPh sb="403" eb="405">
      <t>テイド</t>
    </rPh>
    <rPh sb="405" eb="408">
      <t>シヨウリョウ</t>
    </rPh>
    <rPh sb="408" eb="410">
      <t>シュウニュウ</t>
    </rPh>
    <rPh sb="411" eb="412">
      <t>マカナ</t>
    </rPh>
    <rPh sb="418" eb="419">
      <t>シメ</t>
    </rPh>
    <rPh sb="421" eb="423">
      <t>ケイヒ</t>
    </rPh>
    <rPh sb="423" eb="426">
      <t>カイシュウリツ</t>
    </rPh>
    <rPh sb="429" eb="431">
      <t>キギョウ</t>
    </rPh>
    <rPh sb="431" eb="433">
      <t>カイケイ</t>
    </rPh>
    <rPh sb="433" eb="435">
      <t>イコウ</t>
    </rPh>
    <rPh sb="438" eb="440">
      <t>ウチキ</t>
    </rPh>
    <rPh sb="440" eb="442">
      <t>ケッサン</t>
    </rPh>
    <rPh sb="443" eb="445">
      <t>エイキョウ</t>
    </rPh>
    <rPh sb="448" eb="450">
      <t>ゼンネン</t>
    </rPh>
    <rPh sb="450" eb="452">
      <t>ヒカク</t>
    </rPh>
    <rPh sb="453" eb="455">
      <t>ゲンショウ</t>
    </rPh>
    <rPh sb="464" eb="466">
      <t>ルイジ</t>
    </rPh>
    <rPh sb="466" eb="468">
      <t>ダンタイ</t>
    </rPh>
    <rPh sb="469" eb="472">
      <t>ヘイキンチ</t>
    </rPh>
    <rPh sb="473" eb="475">
      <t>シタマワ</t>
    </rPh>
    <rPh sb="481" eb="482">
      <t>ミ</t>
    </rPh>
    <rPh sb="485" eb="487">
      <t>ジョウキョウ</t>
    </rPh>
    <rPh sb="495" eb="497">
      <t>リョウキン</t>
    </rPh>
    <rPh sb="498" eb="501">
      <t>テキセイカ</t>
    </rPh>
    <rPh sb="502" eb="503">
      <t>ト</t>
    </rPh>
    <rPh sb="504" eb="505">
      <t>ク</t>
    </rPh>
    <rPh sb="506" eb="508">
      <t>ヒツヨウ</t>
    </rPh>
    <rPh sb="514" eb="516">
      <t>セイビ</t>
    </rPh>
    <rPh sb="516" eb="517">
      <t>ズ</t>
    </rPh>
    <rPh sb="518" eb="520">
      <t>クイキ</t>
    </rPh>
    <rPh sb="520" eb="521">
      <t>ナイ</t>
    </rPh>
    <rPh sb="522" eb="523">
      <t>ヒト</t>
    </rPh>
    <rPh sb="526" eb="528">
      <t>テイド</t>
    </rPh>
    <rPh sb="528" eb="530">
      <t>セツゾク</t>
    </rPh>
    <rPh sb="536" eb="537">
      <t>シメ</t>
    </rPh>
    <rPh sb="539" eb="542">
      <t>スイセンカ</t>
    </rPh>
    <rPh sb="542" eb="543">
      <t>リツ</t>
    </rPh>
    <rPh sb="546" eb="548">
      <t>ルイジ</t>
    </rPh>
    <rPh sb="548" eb="550">
      <t>ダンタイ</t>
    </rPh>
    <rPh sb="551" eb="554">
      <t>ヘイキンチ</t>
    </rPh>
    <rPh sb="555" eb="557">
      <t>ゼンコク</t>
    </rPh>
    <rPh sb="558" eb="561">
      <t>ヘイキンチ</t>
    </rPh>
    <rPh sb="565" eb="567">
      <t>シタマワ</t>
    </rPh>
    <rPh sb="572" eb="574">
      <t>セツゾク</t>
    </rPh>
    <rPh sb="575" eb="577">
      <t>フキュウ</t>
    </rPh>
    <rPh sb="578" eb="580">
      <t>ソクシン</t>
    </rPh>
    <rPh sb="581" eb="582">
      <t>タイ</t>
    </rPh>
    <rPh sb="584" eb="585">
      <t>ト</t>
    </rPh>
    <rPh sb="586" eb="587">
      <t>ク</t>
    </rPh>
    <rPh sb="589" eb="591">
      <t>カダイ</t>
    </rPh>
    <rPh sb="594" eb="595">
      <t>ミズ</t>
    </rPh>
    <rPh sb="595" eb="597">
      <t>ジュヨウ</t>
    </rPh>
    <rPh sb="598" eb="600">
      <t>ゲンショウ</t>
    </rPh>
    <rPh sb="601" eb="603">
      <t>セッスイ</t>
    </rPh>
    <rPh sb="603" eb="605">
      <t>イシキ</t>
    </rPh>
    <rPh sb="607" eb="609">
      <t>セタイ</t>
    </rPh>
    <rPh sb="609" eb="610">
      <t>ア</t>
    </rPh>
    <rPh sb="617" eb="619">
      <t>ゲンショウ</t>
    </rPh>
    <rPh sb="619" eb="621">
      <t>ケイコウ</t>
    </rPh>
    <rPh sb="625" eb="628">
      <t>シヨウリョウ</t>
    </rPh>
    <rPh sb="631" eb="633">
      <t>イゼン</t>
    </rPh>
    <rPh sb="654" eb="655">
      <t>サラ</t>
    </rPh>
    <rPh sb="657" eb="659">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</si>
</sst>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A-44E2-AA04-34CF9FA5CA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92DA-44E2-AA04-34CF9FA5CA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E-403A-938E-A5A589D121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49CE-403A-938E-A5A589D121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87.71</c:v>
                </c:pt>
                <c:pt idx="1">
                  <c:v>86.29</c:v>
                </c:pt>
                <c:pt idx="2">
                  <c:v>85.95</c:v>
                </c:pt>
                <c:pt idx="3">
                  <c:v>84.13</c:v>
                </c:pt>
                <c:pt idx="4">
                  <c:v>83.4</c:v>
                </c:pt>
              </c:numCache>
            </c:numRef>
          </c:val>
          <c:extLst>
            <c:ext xmlns:c16="http://schemas.microsoft.com/office/drawing/2014/chart" uri="{C3380CC4-5D6E-409C-BE32-E72D297353CC}">
              <c16:uniqueId val="{00000000-BA7D-4823-A225-114E260AFD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BA7D-4823-A225-114E260AFD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63.62</c:v>
                </c:pt>
                <c:pt idx="1">
                  <c:v>65.62</c:v>
                </c:pt>
                <c:pt idx="2">
                  <c:v>67.900000000000006</c:v>
                </c:pt>
                <c:pt idx="3">
                  <c:v>69.569999999999993</c:v>
                </c:pt>
                <c:pt idx="4">
                  <c:v>68.55</c:v>
                </c:pt>
              </c:numCache>
            </c:numRef>
          </c:val>
          <c:extLst>
            <c:ext xmlns:c16="http://schemas.microsoft.com/office/drawing/2014/chart" uri="{C3380CC4-5D6E-409C-BE32-E72D297353CC}">
              <c16:uniqueId val="{00000000-79BC-4CAB-BD14-95985FCD76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C-4CAB-BD14-95985FCD76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0-430D-B16F-64F68B450F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0-430D-B16F-64F68B450F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8-413D-A950-6CC8EC5A8B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8-413D-A950-6CC8EC5A8B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D-45C5-931B-70F4CE398D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D-45C5-931B-70F4CE398D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1-4FE0-AF44-F2A78CA8C4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1-4FE0-AF44-F2A78CA8C4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1325.55</c:v>
                </c:pt>
                <c:pt idx="1">
                  <c:v>1398.84</c:v>
                </c:pt>
                <c:pt idx="2">
                  <c:v>1351.17</c:v>
                </c:pt>
                <c:pt idx="3">
                  <c:v>1257.08</c:v>
                </c:pt>
                <c:pt idx="4">
                  <c:v>1318.54</c:v>
                </c:pt>
              </c:numCache>
            </c:numRef>
          </c:val>
          <c:extLst>
            <c:ext xmlns:c16="http://schemas.microsoft.com/office/drawing/2014/chart" uri="{C3380CC4-5D6E-409C-BE32-E72D297353CC}">
              <c16:uniqueId val="{00000000-5851-4C89-AA0A-3E70742075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5851-4C89-AA0A-3E70742075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68.739999999999995</c:v>
                </c:pt>
                <c:pt idx="1">
                  <c:v>68.760000000000005</c:v>
                </c:pt>
                <c:pt idx="2">
                  <c:v>74.28</c:v>
                </c:pt>
                <c:pt idx="3">
                  <c:v>74.19</c:v>
                </c:pt>
                <c:pt idx="4">
                  <c:v>67.95</c:v>
                </c:pt>
              </c:numCache>
            </c:numRef>
          </c:val>
          <c:extLst>
            <c:ext xmlns:c16="http://schemas.microsoft.com/office/drawing/2014/chart" uri="{C3380CC4-5D6E-409C-BE32-E72D297353CC}">
              <c16:uniqueId val="{00000000-E7E1-49BF-9913-EDE0D6F254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E7E1-49BF-9913-EDE0D6F254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162.15</c:v>
                </c:pt>
                <c:pt idx="1">
                  <c:v>161.94</c:v>
                </c:pt>
                <c:pt idx="2">
                  <c:v>150</c:v>
                </c:pt>
                <c:pt idx="3">
                  <c:v>150</c:v>
                </c:pt>
                <c:pt idx="4">
                  <c:v>150</c:v>
                </c:pt>
              </c:numCache>
            </c:numRef>
          </c:val>
          <c:extLst>
            <c:ext xmlns:c16="http://schemas.microsoft.com/office/drawing/2014/chart" uri="{C3380CC4-5D6E-409C-BE32-E72D297353CC}">
              <c16:uniqueId val="{00000000-271E-43DC-AC62-668CF131B4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271E-43DC-AC62-668CF131B4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玉村町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36334</v>
      </c>
      <c r="AM8" s="51"/>
      <c r="AN8" s="51"/>
      <c r="AO8" s="51"/>
      <c r="AP8" s="51"/>
      <c r="AQ8" s="51"/>
      <c r="AR8" s="51"/>
      <c r="AS8" s="51"/>
      <c r="AT8" s="46">
        <f>データ!T6</f>
        <v>25.78</v>
      </c>
      <c r="AU8" s="46"/>
      <c r="AV8" s="46"/>
      <c r="AW8" s="46"/>
      <c r="AX8" s="46"/>
      <c r="AY8" s="46"/>
      <c r="AZ8" s="46"/>
      <c r="BA8" s="46"/>
      <c r="BB8" s="46">
        <f>データ!U6</f>
        <v>1409.39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47.91</v>
      </c>
      <c r="Q10" s="46"/>
      <c r="R10" s="46"/>
      <c r="S10" s="46"/>
      <c r="T10" s="46"/>
      <c r="U10" s="46"/>
      <c r="V10" s="46"/>
      <c r="W10" s="46">
        <f>データ!Q6</f>
        <v>85.6</v>
      </c>
      <c r="X10" s="46"/>
      <c r="Y10" s="46"/>
      <c r="Z10" s="46"/>
      <c r="AA10" s="46"/>
      <c r="AB10" s="46"/>
      <c r="AC10" s="46"/>
      <c r="AD10" s="51">
        <f>データ!R6</f>
        <v>2090</v>
      </c>
      <c r="AE10" s="51"/>
      <c r="AF10" s="51"/>
      <c r="AG10" s="51"/>
      <c r="AH10" s="51"/>
      <c r="AI10" s="51"/>
      <c r="AJ10" s="51"/>
      <c r="AK10" s="2"/>
      <c r="AL10" s="51">
        <f>データ!V6</f>
        <v>17396</v>
      </c>
      <c r="AM10" s="51"/>
      <c r="AN10" s="51"/>
      <c r="AO10" s="51"/>
      <c r="AP10" s="51"/>
      <c r="AQ10" s="51"/>
      <c r="AR10" s="51"/>
      <c r="AS10" s="51"/>
      <c r="AT10" s="46">
        <f>データ!W6</f>
        <v>4.13</v>
      </c>
      <c r="AU10" s="46"/>
      <c r="AV10" s="46"/>
      <c r="AW10" s="46"/>
      <c r="AX10" s="46"/>
      <c r="AY10" s="46"/>
      <c r="AZ10" s="46"/>
      <c r="BA10" s="46"/>
      <c r="BB10" s="46">
        <f>データ!X6</f>
        <v>4212.1099999999997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qNz/g+Ieofq4JmcckCdP05i+orUzjv76/8DnQ+bDizeJq/z+cMCtK8lruWZ8IHK3viyJkugcoII6VdrEsjiemA==" saltValue="JYzD5AaKw7YpU0tvvZux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47.91</v>
      </c>
      <c r="Q6" s="34">
        <f t="shared" si="3"/>
        <v>85.6</v>
      </c>
      <c r="R6" s="34">
        <f t="shared" si="3"/>
        <v>2090</v>
      </c>
      <c r="S6" s="34">
        <f t="shared" si="3"/>
        <v>36334</v>
      </c>
      <c r="T6" s="34">
        <f t="shared" si="3"/>
        <v>25.78</v>
      </c>
      <c r="U6" s="34">
        <f t="shared" si="3"/>
        <v>1409.39</v>
      </c>
      <c r="V6" s="34">
        <f t="shared" si="3"/>
        <v>17396</v>
      </c>
      <c r="W6" s="34">
        <f t="shared" si="3"/>
        <v>4.13</v>
      </c>
      <c r="X6" s="34">
        <f t="shared" si="3"/>
        <v>4212.1099999999997</v>
      </c>
      <c r="Y6" s="35">
        <f>IF(Y7="",NA(),Y7)</f>
        <v>63.62</v>
      </c>
      <c r="Z6" s="35">
        <f t="shared" ref="Z6:AH6" si="4">IF(Z7="",NA(),Z7)</f>
        <v>65.62</v>
      </c>
      <c r="AA6" s="35">
        <f t="shared" si="4"/>
        <v>67.900000000000006</v>
      </c>
      <c r="AB6" s="35">
        <f t="shared" si="4"/>
        <v>69.569999999999993</v>
      </c>
      <c r="AC6" s="35">
        <f t="shared" si="4"/>
        <v>68.55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1325.55</v>
      </c>
      <c r="BG6" s="35">
        <f t="shared" ref="BG6:BO6" si="7">IF(BG7="",NA(),BG7)</f>
        <v>1398.84</v>
      </c>
      <c r="BH6" s="35">
        <f t="shared" si="7"/>
        <v>1351.17</v>
      </c>
      <c r="BI6" s="35">
        <f t="shared" si="7"/>
        <v>1257.08</v>
      </c>
      <c r="BJ6" s="35">
        <f t="shared" si="7"/>
        <v>1318.54</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68.739999999999995</v>
      </c>
      <c r="BR6" s="35">
        <f t="shared" ref="BR6:BZ6" si="8">IF(BR7="",NA(),BR7)</f>
        <v>68.760000000000005</v>
      </c>
      <c r="BS6" s="35">
        <f t="shared" si="8"/>
        <v>74.28</v>
      </c>
      <c r="BT6" s="35">
        <f t="shared" si="8"/>
        <v>74.19</v>
      </c>
      <c r="BU6" s="35">
        <f t="shared" si="8"/>
        <v>67.95</v>
      </c>
      <c r="BV6" s="35">
        <f t="shared" si="8"/>
        <v>66.22</v>
      </c>
      <c r="BW6" s="35">
        <f t="shared" si="8"/>
        <v>69.87</v>
      </c>
      <c r="BX6" s="35">
        <f t="shared" si="8"/>
        <v>88.16</v>
      </c>
      <c r="BY6" s="35">
        <f t="shared" si="8"/>
        <v>87.03</v>
      </c>
      <c r="BZ6" s="35">
        <f t="shared" si="8"/>
        <v>84.3</v>
      </c>
      <c r="CA6" s="34" t="str">
        <f>IF(CA7="","",IF(CA7="-","【-】","【"&amp;SUBSTITUTE(TEXT(CA7,"#,##0.00"),"-","△")&amp;"】"))</f>
        <v>【74.17】</v>
      </c>
      <c r="CB6" s="35">
        <f>IF(CB7="",NA(),CB7)</f>
        <v>162.15</v>
      </c>
      <c r="CC6" s="35">
        <f t="shared" ref="CC6:CK6" si="9">IF(CC7="",NA(),CC7)</f>
        <v>161.94</v>
      </c>
      <c r="CD6" s="35">
        <f t="shared" si="9"/>
        <v>150</v>
      </c>
      <c r="CE6" s="35">
        <f t="shared" si="9"/>
        <v>150</v>
      </c>
      <c r="CF6" s="35">
        <f t="shared" si="9"/>
        <v>150</v>
      </c>
      <c r="CG6" s="35">
        <f t="shared" si="9"/>
        <v>246.72</v>
      </c>
      <c r="CH6" s="35">
        <f t="shared" si="9"/>
        <v>234.96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42.38</v>
      </c>
      <c r="CU6" s="35">
        <f t="shared" si="10"/>
        <v>46.17</v>
      </c>
      <c r="CV6" s="35">
        <f t="shared" si="10"/>
        <v>45.68</v>
      </c>
      <c r="CW6" s="34" t="str">
        <f>IF(CW7="","",IF(CW7="-","【-】","【"&amp;SUBSTITUTE(TEXT(CW7,"#,##0.00"),"-","△")&amp;"】"))</f>
        <v>【42.86】</v>
      </c>
      <c r="CX6" s="35">
        <f>IF(CX7="",NA(),CX7)</f>
        <v>87.71</v>
      </c>
      <c r="CY6" s="35">
        <f t="shared" ref="CY6:DG6" si="11">IF(CY7="",NA(),CY7)</f>
        <v>86.29</v>
      </c>
      <c r="CZ6" s="35">
        <f t="shared" si="11"/>
        <v>85.95</v>
      </c>
      <c r="DA6" s="35">
        <f t="shared" si="11"/>
        <v>84.13</v>
      </c>
      <c r="DB6" s="35">
        <f t="shared" si="11"/>
        <v>83.4</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15">
      <c r="A7" s="28"/>
      <c r="B7" s="37">
        <v>2019</v>
      </c>
      <c r="C7" s="37">
        <v>104647</v>
      </c>
      <c r="D7" s="37">
        <v>47</v>
      </c>
      <c r="E7" s="37">
        <v>17</v>
      </c>
      <c r="F7" s="37">
        <v>4</v>
      </c>
      <c r="G7" s="37">
        <v>0</v>
      </c>
      <c r="H7" s="37" t="s">
        <v>99</v>
      </c>
      <c r="I7" s="37" t="s">
        <v>100</v>
      </c>
      <c r="J7" s="37" t="s">
        <v>101</v>
      </c>
      <c r="K7" s="37" t="s">
        <v>102</v>
      </c>
      <c r="L7" s="37" t="s">
        <v>103</v>
      </c>
      <c r="M7" s="37" t="s">
        <v>104</v>
      </c>
      <c r="N7" s="38" t="s">
        <v>105</v>
      </c>
      <c r="O7" s="38" t="s">
        <v>106</v>
      </c>
      <c r="P7" s="38">
        <v>47.91</v>
      </c>
      <c r="Q7" s="38">
        <v>85.6</v>
      </c>
      <c r="R7" s="38">
        <v>2090</v>
      </c>
      <c r="S7" s="38">
        <v>36334</v>
      </c>
      <c r="T7" s="38">
        <v>25.78</v>
      </c>
      <c r="U7" s="38">
        <v>1409.39</v>
      </c>
      <c r="V7" s="38">
        <v>17396</v>
      </c>
      <c r="W7" s="38">
        <v>4.13</v>
      </c>
      <c r="X7" s="38">
        <v>4212.1099999999997</v>
      </c>
      <c r="Y7" s="38">
        <v>63.62</v>
      </c>
      <c r="Z7" s="38">
        <v>65.62</v>
      </c>
      <c r="AA7" s="38">
        <v>67.900000000000006</v>
      </c>
      <c r="AB7" s="38">
        <v>69.569999999999993</v>
      </c>
      <c r="AC7" s="38">
        <v>68.55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1325.55</v>
      </c>
      <c r="BG7" s="38">
        <v>1398.84</v>
      </c>
      <c r="BH7" s="38">
        <v>1351.17</v>
      </c>
      <c r="BI7" s="38">
        <v>1257.08</v>
      </c>
      <c r="BJ7" s="38">
        <v>1318.54</v>
      </c>
      <c r="BK7" s="38">
        <v>1434.89</v>
      </c>
      <c r="BL7" s="38">
        <v>1298.9100000000001</v>
      </c>
      <c r="BM7" s="38">
        <v>1144.94</v>
      </c>
      <c r="BN7" s="38">
        <v>1252.71</v>
      </c>
      <c r="BO7" s="38">
        <v>1267.3900000000001</v>
      </c>
      <c r="BP7" s="38">
        <v>1218.7</v>
      </c>
      <c r="BQ7" s="38">
        <v>68.739999999999995</v>
      </c>
      <c r="BR7" s="38">
        <v>68.760000000000005</v>
      </c>
      <c r="BS7" s="38">
        <v>74.28</v>
      </c>
      <c r="BT7" s="38">
        <v>74.19</v>
      </c>
      <c r="BU7" s="38">
        <v>67.95</v>
      </c>
      <c r="BV7" s="38">
        <v>66.22</v>
      </c>
      <c r="BW7" s="38">
        <v>69.87</v>
      </c>
      <c r="BX7" s="38">
        <v>88.16</v>
      </c>
      <c r="BY7" s="38">
        <v>87.03</v>
      </c>
      <c r="BZ7" s="38">
        <v>84.3</v>
      </c>
      <c r="CA7" s="38">
        <v>74.17</v>
      </c>
      <c r="CB7" s="38">
        <v>162.15</v>
      </c>
      <c r="CC7" s="38">
        <v>161.94</v>
      </c>
      <c r="CD7" s="38">
        <v>150</v>
      </c>
      <c r="CE7" s="38">
        <v>150</v>
      </c>
      <c r="CF7" s="38">
        <v>150</v>
      </c>
      <c r="CG7" s="38">
        <v>246.72</v>
      </c>
      <c r="CH7" s="38">
        <v>234.96</v>
      </c>
      <c r="CI7" s="38">
        <v>173.89</v>
      </c>
      <c r="CJ7" s="38">
        <v>177.02</v>
      </c>
      <c r="CK7" s="38">
        <v>185.47</v>
      </c>
      <c r="CL7" s="38">
        <v>218.56</v>
      </c>
      <c r="CM7" s="38" t="s">
        <v>105</v>
      </c>
      <c r="CN7" s="38" t="s">
        <v>105</v>
      </c>
      <c r="CO7" s="38" t="s">
        <v>105</v>
      </c>
      <c r="CP7" s="38" t="s">
        <v>105</v>
      </c>
      <c r="CQ7" s="38" t="s">
        <v>105</v>
      </c>
      <c r="CR7" s="38">
        <v>41.35</v>
      </c>
      <c r="CS7" s="38">
        <v>42.9</v>
      </c>
      <c r="CT7" s="38">
        <v>42.38</v>
      </c>
      <c r="CU7" s="38">
        <v>46.17</v>
      </c>
      <c r="CV7" s="38">
        <v>45.68</v>
      </c>
      <c r="CW7" s="38">
        <v>42.86</v>
      </c>
      <c r="CX7" s="38">
        <v>87.71</v>
      </c>
      <c r="CY7" s="38">
        <v>86.29</v>
      </c>
      <c r="CZ7" s="38">
        <v>85.95</v>
      </c>
      <c r="DA7" s="38">
        <v>84.13</v>
      </c>
      <c r="DB7" s="38">
        <v>83.4</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2021-01-26T01:00:55Z</cp:lastPrinted>
  <dcterms:created xsi:type="dcterms:W3CDTF">2020-12-04T02:54:08Z</dcterms:created>
  <dcterms:modified xsi:type="dcterms:W3CDTF">2021-01-26T01:25:36Z</dcterms:modified>
  <cp:category/>
</cp:coreProperties>
</file>